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K\Képzések\Mintatantervek\"/>
    </mc:Choice>
  </mc:AlternateContent>
  <workbookProtection workbookPassword="C623" lockStructure="1"/>
  <bookViews>
    <workbookView xWindow="0" yWindow="0" windowWidth="21600" windowHeight="9735" tabRatio="863" activeTab="2"/>
  </bookViews>
  <sheets>
    <sheet name="Kredittáblák" sheetId="20" r:id="rId1"/>
    <sheet name="Zongora" sheetId="4" r:id="rId2"/>
    <sheet name="Orgona" sheetId="22" r:id="rId3"/>
    <sheet name="Gitar_Fúvós" sheetId="23" r:id="rId4"/>
    <sheet name="Ütőhangsz" sheetId="9" r:id="rId5"/>
    <sheet name="Ének" sheetId="10" r:id="rId6"/>
    <sheet name="Fúvoszenekarai karnagy" sheetId="11" r:id="rId7"/>
    <sheet name="Kóruskarnagy" sheetId="24" r:id="rId8"/>
  </sheets>
  <definedNames>
    <definedName name="átlag" localSheetId="3">#REF!</definedName>
    <definedName name="átlag" localSheetId="2">#REF!</definedName>
    <definedName name="átlag">#REF!</definedName>
    <definedName name="bti" localSheetId="3">#REF!</definedName>
    <definedName name="bti" localSheetId="2">#REF!</definedName>
    <definedName name="bti">#REF!</definedName>
    <definedName name="egyház" localSheetId="3">#REF!</definedName>
    <definedName name="egyház" localSheetId="2">#REF!</definedName>
    <definedName name="egyház">#REF!</definedName>
    <definedName name="ének" localSheetId="3">#REF!</definedName>
    <definedName name="ének" localSheetId="2">#REF!</definedName>
    <definedName name="ének">#REF!</definedName>
    <definedName name="fúvós" localSheetId="3">#REF!</definedName>
    <definedName name="fúvós" localSheetId="2">#REF!</definedName>
    <definedName name="fúvós">#REF!</definedName>
    <definedName name="iétk" localSheetId="3">#REF!</definedName>
    <definedName name="iétk" localSheetId="2">#REF!</definedName>
    <definedName name="iétk">#REF!</definedName>
    <definedName name="isk" localSheetId="3">#REF!</definedName>
    <definedName name="isk" localSheetId="2">#REF!</definedName>
    <definedName name="isk">#REF!</definedName>
    <definedName name="jazz" localSheetId="3">#REF!</definedName>
    <definedName name="jazz" localSheetId="2">#REF!</definedName>
    <definedName name="jazz">#REF!</definedName>
    <definedName name="kamara" localSheetId="3">#REF!</definedName>
    <definedName name="kamara" localSheetId="2">#REF!</definedName>
    <definedName name="kamara">#REF!</definedName>
    <definedName name="kla" localSheetId="3">#REF!</definedName>
    <definedName name="kla" localSheetId="2">#REF!</definedName>
    <definedName name="kla">#REF!</definedName>
    <definedName name="nyelv" localSheetId="3">#REF!</definedName>
    <definedName name="nyelv" localSheetId="2">#REF!</definedName>
    <definedName name="nyelv">#REF!</definedName>
    <definedName name="_xlnm.Print_Area" localSheetId="4">Ütőhangsz!$A$1:$Q$46</definedName>
    <definedName name="ped" localSheetId="3">#REF!</definedName>
    <definedName name="ped" localSheetId="2">#REF!</definedName>
    <definedName name="ped">#REF!</definedName>
    <definedName name="vonós" localSheetId="3">#REF!</definedName>
    <definedName name="vonós" localSheetId="2">#REF!</definedName>
    <definedName name="vonós">#REF!</definedName>
    <definedName name="zelm" localSheetId="3">#REF!</definedName>
    <definedName name="zelm" localSheetId="2">#REF!</definedName>
    <definedName name="zelm">#REF!</definedName>
    <definedName name="zon1" localSheetId="3">#REF!</definedName>
    <definedName name="zon1" localSheetId="2">#REF!</definedName>
    <definedName name="zon1">#REF!</definedName>
    <definedName name="zon2" localSheetId="3">#REF!</definedName>
    <definedName name="zon2" localSheetId="2">#REF!</definedName>
    <definedName name="zon2">#REF!</definedName>
    <definedName name="ztud" localSheetId="3">#REF!</definedName>
    <definedName name="ztud" localSheetId="2">#REF!</definedName>
    <definedName name="ztud">#REF!</definedName>
    <definedName name="zszerz" localSheetId="3">#REF!</definedName>
    <definedName name="zszerz" localSheetId="2">#REF!</definedName>
    <definedName name="zszerz">#REF!</definedName>
  </definedNames>
  <calcPr calcId="152511"/>
</workbook>
</file>

<file path=xl/calcChain.xml><?xml version="1.0" encoding="utf-8"?>
<calcChain xmlns="http://schemas.openxmlformats.org/spreadsheetml/2006/main">
  <c r="Q37" i="4" l="1"/>
  <c r="Q9" i="24"/>
  <c r="P9" i="24"/>
  <c r="Q9" i="11"/>
  <c r="P9" i="11"/>
  <c r="Q9" i="10"/>
  <c r="P9" i="10"/>
  <c r="Q9" i="9"/>
  <c r="P9" i="9"/>
  <c r="Q9" i="23"/>
  <c r="P9" i="23"/>
  <c r="Q9" i="22"/>
  <c r="P9" i="22"/>
  <c r="D48" i="11"/>
  <c r="F48" i="11"/>
  <c r="G48" i="11"/>
  <c r="I48" i="11"/>
  <c r="J48" i="11"/>
  <c r="L48" i="11"/>
  <c r="M48" i="11"/>
  <c r="O48" i="11"/>
  <c r="P45" i="11"/>
  <c r="Q45" i="11"/>
  <c r="Q46" i="11"/>
  <c r="Q47" i="11"/>
  <c r="P46" i="11"/>
  <c r="P47" i="11"/>
  <c r="Q28" i="11"/>
  <c r="Q29" i="11"/>
  <c r="Q30" i="11"/>
  <c r="Q31" i="11"/>
  <c r="Q32" i="11"/>
  <c r="Q33" i="11"/>
  <c r="Q34" i="11"/>
  <c r="Q35" i="11"/>
  <c r="Q36" i="11"/>
  <c r="P28" i="11"/>
  <c r="P29" i="11"/>
  <c r="P30" i="11"/>
  <c r="P31" i="11"/>
  <c r="P32" i="11"/>
  <c r="P33" i="11"/>
  <c r="P34" i="11"/>
  <c r="P35" i="11"/>
  <c r="P36" i="11"/>
  <c r="O44" i="24"/>
  <c r="M44" i="24"/>
  <c r="L44" i="24"/>
  <c r="J44" i="24"/>
  <c r="I44" i="24"/>
  <c r="G44" i="24"/>
  <c r="F44" i="24"/>
  <c r="D44" i="24"/>
  <c r="Q43" i="24"/>
  <c r="Q44" i="24" s="1"/>
  <c r="P43" i="24"/>
  <c r="P44" i="24" s="1"/>
  <c r="O38" i="24"/>
  <c r="M38" i="24"/>
  <c r="L38" i="24"/>
  <c r="J38" i="24"/>
  <c r="I38" i="24"/>
  <c r="G38" i="24"/>
  <c r="F38" i="24"/>
  <c r="D38" i="24"/>
  <c r="Q36" i="24"/>
  <c r="P36" i="24"/>
  <c r="Q35" i="24"/>
  <c r="P35" i="24"/>
  <c r="Q34" i="24"/>
  <c r="P34" i="24"/>
  <c r="Q33" i="24"/>
  <c r="P33" i="24"/>
  <c r="Q32" i="24"/>
  <c r="P32" i="24"/>
  <c r="Q31" i="24"/>
  <c r="P31" i="24"/>
  <c r="Q30" i="24"/>
  <c r="P30" i="24"/>
  <c r="Q29" i="24"/>
  <c r="P29" i="24"/>
  <c r="Q28" i="24"/>
  <c r="P28" i="24"/>
  <c r="P38" i="24" s="1"/>
  <c r="O22" i="24"/>
  <c r="M22" i="24"/>
  <c r="L22" i="24"/>
  <c r="J22" i="24"/>
  <c r="I22" i="24"/>
  <c r="G22" i="24"/>
  <c r="F22" i="24"/>
  <c r="D22" i="24"/>
  <c r="Q21" i="24"/>
  <c r="P21" i="24"/>
  <c r="Q20" i="24"/>
  <c r="P20" i="24"/>
  <c r="Q19" i="24"/>
  <c r="P19" i="24"/>
  <c r="Q18" i="24"/>
  <c r="P18" i="24"/>
  <c r="Q17" i="24"/>
  <c r="P17" i="24"/>
  <c r="Q16" i="24"/>
  <c r="Q22" i="24" s="1"/>
  <c r="P16" i="24"/>
  <c r="P22" i="24" s="1"/>
  <c r="O10" i="24"/>
  <c r="M10" i="24"/>
  <c r="L10" i="24"/>
  <c r="J10" i="24"/>
  <c r="I10" i="24"/>
  <c r="G10" i="24"/>
  <c r="F10" i="24"/>
  <c r="D10" i="24"/>
  <c r="Q8" i="24"/>
  <c r="P8" i="24"/>
  <c r="Q7" i="24"/>
  <c r="Q10" i="24" s="1"/>
  <c r="P7" i="24"/>
  <c r="P10" i="24" s="1"/>
  <c r="D39" i="11"/>
  <c r="F39" i="11"/>
  <c r="G39" i="11"/>
  <c r="I39" i="11"/>
  <c r="J39" i="11"/>
  <c r="L39" i="11"/>
  <c r="M39" i="11"/>
  <c r="O39" i="11"/>
  <c r="Q44" i="11"/>
  <c r="Q48" i="11" s="1"/>
  <c r="P44" i="11"/>
  <c r="Q27" i="11"/>
  <c r="P27" i="11"/>
  <c r="O21" i="11"/>
  <c r="M21" i="11"/>
  <c r="L21" i="11"/>
  <c r="J21" i="11"/>
  <c r="I21" i="11"/>
  <c r="G21" i="11"/>
  <c r="F21" i="11"/>
  <c r="D21" i="11"/>
  <c r="Q20" i="11"/>
  <c r="P20" i="11"/>
  <c r="Q19" i="11"/>
  <c r="P19" i="11"/>
  <c r="Q18" i="11"/>
  <c r="P18" i="11"/>
  <c r="Q17" i="11"/>
  <c r="P17" i="11"/>
  <c r="Q16" i="11"/>
  <c r="P16" i="11"/>
  <c r="P21" i="11" s="1"/>
  <c r="O10" i="11"/>
  <c r="M10" i="11"/>
  <c r="L10" i="11"/>
  <c r="J10" i="11"/>
  <c r="I10" i="11"/>
  <c r="G10" i="11"/>
  <c r="F10" i="11"/>
  <c r="D10" i="11"/>
  <c r="Q8" i="11"/>
  <c r="P8" i="11"/>
  <c r="Q7" i="11"/>
  <c r="Q10" i="11" s="1"/>
  <c r="P7" i="11"/>
  <c r="P10" i="11" s="1"/>
  <c r="Q19" i="10"/>
  <c r="P19" i="10"/>
  <c r="O40" i="10"/>
  <c r="M40" i="10"/>
  <c r="L40" i="10"/>
  <c r="J40" i="10"/>
  <c r="I40" i="10"/>
  <c r="G40" i="10"/>
  <c r="F40" i="10"/>
  <c r="D40" i="10"/>
  <c r="Q39" i="10"/>
  <c r="Q40" i="10" s="1"/>
  <c r="P39" i="10"/>
  <c r="P40" i="10" s="1"/>
  <c r="O34" i="10"/>
  <c r="M34" i="10"/>
  <c r="L34" i="10"/>
  <c r="J34" i="10"/>
  <c r="I34" i="10"/>
  <c r="G34" i="10"/>
  <c r="F34" i="10"/>
  <c r="D34" i="10"/>
  <c r="Q32" i="10"/>
  <c r="P32" i="10"/>
  <c r="Q31" i="10"/>
  <c r="P31" i="10"/>
  <c r="Q30" i="10"/>
  <c r="P30" i="10"/>
  <c r="Q29" i="10"/>
  <c r="Q34" i="10" s="1"/>
  <c r="P29" i="10"/>
  <c r="P34" i="10" s="1"/>
  <c r="O23" i="10"/>
  <c r="M23" i="10"/>
  <c r="L23" i="10"/>
  <c r="J23" i="10"/>
  <c r="I23" i="10"/>
  <c r="G23" i="10"/>
  <c r="F23" i="10"/>
  <c r="D23" i="10"/>
  <c r="Q22" i="10"/>
  <c r="P22" i="10"/>
  <c r="Q21" i="10"/>
  <c r="P21" i="10"/>
  <c r="Q20" i="10"/>
  <c r="P20" i="10"/>
  <c r="Q18" i="10"/>
  <c r="P18" i="10"/>
  <c r="Q17" i="10"/>
  <c r="P17" i="10"/>
  <c r="Q16" i="10"/>
  <c r="Q23" i="10" s="1"/>
  <c r="P16" i="10"/>
  <c r="P23" i="10" s="1"/>
  <c r="O10" i="10"/>
  <c r="M10" i="10"/>
  <c r="L10" i="10"/>
  <c r="J10" i="10"/>
  <c r="I10" i="10"/>
  <c r="G10" i="10"/>
  <c r="F10" i="10"/>
  <c r="D10" i="10"/>
  <c r="Q8" i="10"/>
  <c r="P8" i="10"/>
  <c r="Q7" i="10"/>
  <c r="Q10" i="10" s="1"/>
  <c r="P7" i="10"/>
  <c r="P10" i="10" s="1"/>
  <c r="P29" i="23"/>
  <c r="P31" i="23"/>
  <c r="P28" i="23"/>
  <c r="P29" i="9"/>
  <c r="P30" i="9"/>
  <c r="P31" i="9"/>
  <c r="P28" i="9"/>
  <c r="Q30" i="9"/>
  <c r="O39" i="9"/>
  <c r="M39" i="9"/>
  <c r="L39" i="9"/>
  <c r="J39" i="9"/>
  <c r="I39" i="9"/>
  <c r="G39" i="9"/>
  <c r="F39" i="9"/>
  <c r="D39" i="9"/>
  <c r="Q38" i="9"/>
  <c r="Q39" i="9" s="1"/>
  <c r="P38" i="9"/>
  <c r="P39" i="9" s="1"/>
  <c r="O33" i="9"/>
  <c r="M33" i="9"/>
  <c r="L33" i="9"/>
  <c r="J33" i="9"/>
  <c r="I33" i="9"/>
  <c r="G33" i="9"/>
  <c r="F33" i="9"/>
  <c r="D33" i="9"/>
  <c r="Q31" i="9"/>
  <c r="Q29" i="9"/>
  <c r="Q28" i="9"/>
  <c r="Q33" i="9" s="1"/>
  <c r="O22" i="9"/>
  <c r="M22" i="9"/>
  <c r="L22" i="9"/>
  <c r="J22" i="9"/>
  <c r="I22" i="9"/>
  <c r="G22" i="9"/>
  <c r="F22" i="9"/>
  <c r="D22" i="9"/>
  <c r="Q21" i="9"/>
  <c r="P21" i="9"/>
  <c r="Q20" i="9"/>
  <c r="P20" i="9"/>
  <c r="Q19" i="9"/>
  <c r="P19" i="9"/>
  <c r="Q18" i="9"/>
  <c r="P18" i="9"/>
  <c r="Q17" i="9"/>
  <c r="P17" i="9"/>
  <c r="Q16" i="9"/>
  <c r="Q22" i="9" s="1"/>
  <c r="P16" i="9"/>
  <c r="P22" i="9" s="1"/>
  <c r="O10" i="9"/>
  <c r="M10" i="9"/>
  <c r="L10" i="9"/>
  <c r="J10" i="9"/>
  <c r="I10" i="9"/>
  <c r="G10" i="9"/>
  <c r="F10" i="9"/>
  <c r="D10" i="9"/>
  <c r="Q8" i="9"/>
  <c r="P8" i="9"/>
  <c r="Q7" i="9"/>
  <c r="P7" i="9"/>
  <c r="P10" i="9" s="1"/>
  <c r="O39" i="23"/>
  <c r="M39" i="23"/>
  <c r="L39" i="23"/>
  <c r="J39" i="23"/>
  <c r="I39" i="23"/>
  <c r="G39" i="23"/>
  <c r="F39" i="23"/>
  <c r="D39" i="23"/>
  <c r="Q38" i="23"/>
  <c r="Q39" i="23" s="1"/>
  <c r="P38" i="23"/>
  <c r="P39" i="23" s="1"/>
  <c r="O33" i="23"/>
  <c r="M33" i="23"/>
  <c r="L33" i="23"/>
  <c r="J33" i="23"/>
  <c r="I33" i="23"/>
  <c r="G33" i="23"/>
  <c r="F33" i="23"/>
  <c r="D33" i="23"/>
  <c r="Q31" i="23"/>
  <c r="Q29" i="23"/>
  <c r="Q28" i="23"/>
  <c r="P33" i="23"/>
  <c r="O22" i="23"/>
  <c r="M22" i="23"/>
  <c r="L22" i="23"/>
  <c r="J22" i="23"/>
  <c r="I22" i="23"/>
  <c r="G22" i="23"/>
  <c r="F22" i="23"/>
  <c r="D22" i="23"/>
  <c r="Q21" i="23"/>
  <c r="P21" i="23"/>
  <c r="Q20" i="23"/>
  <c r="P20" i="23"/>
  <c r="Q19" i="23"/>
  <c r="P19" i="23"/>
  <c r="Q18" i="23"/>
  <c r="P18" i="23"/>
  <c r="Q17" i="23"/>
  <c r="P17" i="23"/>
  <c r="Q16" i="23"/>
  <c r="Q22" i="23" s="1"/>
  <c r="P16" i="23"/>
  <c r="P22" i="23" s="1"/>
  <c r="O10" i="23"/>
  <c r="M10" i="23"/>
  <c r="L10" i="23"/>
  <c r="J10" i="23"/>
  <c r="I10" i="23"/>
  <c r="G10" i="23"/>
  <c r="F10" i="23"/>
  <c r="D10" i="23"/>
  <c r="Q8" i="23"/>
  <c r="P8" i="23"/>
  <c r="Q7" i="23"/>
  <c r="P7" i="23"/>
  <c r="P10" i="23" s="1"/>
  <c r="Q20" i="22"/>
  <c r="P20" i="22"/>
  <c r="O39" i="22"/>
  <c r="M39" i="22"/>
  <c r="L39" i="22"/>
  <c r="J39" i="22"/>
  <c r="I39" i="22"/>
  <c r="G39" i="22"/>
  <c r="F39" i="22"/>
  <c r="D39" i="22"/>
  <c r="Q38" i="22"/>
  <c r="Q39" i="22" s="1"/>
  <c r="P38" i="22"/>
  <c r="P39" i="22" s="1"/>
  <c r="O33" i="22"/>
  <c r="M33" i="22"/>
  <c r="L33" i="22"/>
  <c r="J33" i="22"/>
  <c r="I33" i="22"/>
  <c r="G33" i="22"/>
  <c r="F33" i="22"/>
  <c r="D33" i="22"/>
  <c r="Q31" i="22"/>
  <c r="P31" i="22"/>
  <c r="Q30" i="22"/>
  <c r="P30" i="22"/>
  <c r="Q29" i="22"/>
  <c r="Q33" i="22" s="1"/>
  <c r="P29" i="22"/>
  <c r="P33" i="22" s="1"/>
  <c r="O23" i="22"/>
  <c r="M23" i="22"/>
  <c r="L23" i="22"/>
  <c r="J23" i="22"/>
  <c r="I23" i="22"/>
  <c r="G23" i="22"/>
  <c r="F23" i="22"/>
  <c r="D23" i="22"/>
  <c r="Q22" i="22"/>
  <c r="P22" i="22"/>
  <c r="Q21" i="22"/>
  <c r="P21" i="22"/>
  <c r="Q19" i="22"/>
  <c r="P19" i="22"/>
  <c r="Q18" i="22"/>
  <c r="P18" i="22"/>
  <c r="Q17" i="22"/>
  <c r="P17" i="22"/>
  <c r="Q16" i="22"/>
  <c r="Q23" i="22" s="1"/>
  <c r="P16" i="22"/>
  <c r="O10" i="22"/>
  <c r="M10" i="22"/>
  <c r="L10" i="22"/>
  <c r="J10" i="22"/>
  <c r="I10" i="22"/>
  <c r="G10" i="22"/>
  <c r="F10" i="22"/>
  <c r="D10" i="22"/>
  <c r="Q8" i="22"/>
  <c r="P8" i="22"/>
  <c r="Q7" i="22"/>
  <c r="P7" i="22"/>
  <c r="P10" i="22" s="1"/>
  <c r="P37" i="4"/>
  <c r="D32" i="4"/>
  <c r="F32" i="4"/>
  <c r="G32" i="4"/>
  <c r="I32" i="4"/>
  <c r="J32" i="4"/>
  <c r="L32" i="4"/>
  <c r="M32" i="4"/>
  <c r="O32" i="4"/>
  <c r="P30" i="4"/>
  <c r="P29" i="4"/>
  <c r="Q29" i="4"/>
  <c r="Q30" i="4"/>
  <c r="Q28" i="4"/>
  <c r="P28" i="4"/>
  <c r="Q21" i="4"/>
  <c r="Q17" i="4"/>
  <c r="Q18" i="4"/>
  <c r="Q19" i="4"/>
  <c r="Q20" i="4"/>
  <c r="P17" i="4"/>
  <c r="P18" i="4"/>
  <c r="P19" i="4"/>
  <c r="P20" i="4"/>
  <c r="P21" i="4"/>
  <c r="Q16" i="4"/>
  <c r="P16" i="4"/>
  <c r="Q8" i="4"/>
  <c r="Q9" i="4"/>
  <c r="P8" i="4"/>
  <c r="P9" i="4"/>
  <c r="Q7" i="4"/>
  <c r="P7" i="4"/>
  <c r="Q10" i="22" l="1"/>
  <c r="P48" i="11"/>
  <c r="Q38" i="24"/>
  <c r="Q10" i="9"/>
  <c r="Q10" i="23"/>
  <c r="Q33" i="23"/>
  <c r="P23" i="22"/>
  <c r="Q39" i="11"/>
  <c r="P39" i="11"/>
  <c r="Q21" i="11"/>
  <c r="P33" i="9"/>
  <c r="O38" i="4" l="1"/>
  <c r="M38" i="4"/>
  <c r="L38" i="4"/>
  <c r="J38" i="4"/>
  <c r="I38" i="4"/>
  <c r="G38" i="4"/>
  <c r="F38" i="4"/>
  <c r="D38" i="4"/>
  <c r="Q32" i="4"/>
  <c r="D22" i="4"/>
  <c r="F22" i="4"/>
  <c r="G22" i="4"/>
  <c r="I22" i="4"/>
  <c r="J22" i="4"/>
  <c r="L22" i="4"/>
  <c r="M22" i="4"/>
  <c r="O22" i="4"/>
  <c r="Q22" i="4"/>
  <c r="P10" i="4"/>
  <c r="O10" i="4"/>
  <c r="M10" i="4"/>
  <c r="L10" i="4"/>
  <c r="J10" i="4"/>
  <c r="I10" i="4"/>
  <c r="G10" i="4"/>
  <c r="F10" i="4"/>
  <c r="D10" i="4"/>
  <c r="P22" i="4" l="1"/>
  <c r="Q10" i="4"/>
  <c r="Q38" i="4"/>
  <c r="P32" i="4"/>
  <c r="P38" i="4"/>
</calcChain>
</file>

<file path=xl/sharedStrings.xml><?xml version="1.0" encoding="utf-8"?>
<sst xmlns="http://schemas.openxmlformats.org/spreadsheetml/2006/main" count="1454" uniqueCount="170">
  <si>
    <t>Kódszám</t>
  </si>
  <si>
    <t>Tantárgy</t>
  </si>
  <si>
    <t>tárgy típ.</t>
  </si>
  <si>
    <t>1.</t>
  </si>
  <si>
    <t>2.</t>
  </si>
  <si>
    <t>3.</t>
  </si>
  <si>
    <t>4.</t>
  </si>
  <si>
    <t>össz.ó.</t>
  </si>
  <si>
    <t>össz. Kredit</t>
  </si>
  <si>
    <t>ó.</t>
  </si>
  <si>
    <t>v.</t>
  </si>
  <si>
    <t>kr.</t>
  </si>
  <si>
    <t>e</t>
  </si>
  <si>
    <t>K</t>
  </si>
  <si>
    <t>gy</t>
  </si>
  <si>
    <t>ai</t>
  </si>
  <si>
    <t>Összesen:</t>
  </si>
  <si>
    <t>Gy</t>
  </si>
  <si>
    <t>Gy3</t>
  </si>
  <si>
    <t>Zongora</t>
  </si>
  <si>
    <t>Multimédiás ismeretek</t>
  </si>
  <si>
    <t>Szakmai nyelv</t>
  </si>
  <si>
    <t>D./ Egyéb választható tárgyak</t>
  </si>
  <si>
    <t>Mesterkurzus</t>
  </si>
  <si>
    <t>tömbösített kurzusok</t>
  </si>
  <si>
    <t>Röviditések:</t>
  </si>
  <si>
    <t>Max. 3 kamaracsoportban való részvétel lehetséges, a második és harmadik csoportra 2-2 kreditpont adható.</t>
  </si>
  <si>
    <t xml:space="preserve">       - Gy   = gyakorlati jegy </t>
  </si>
  <si>
    <t xml:space="preserve">       - K     = kollokvium</t>
  </si>
  <si>
    <t>v.       = vizsgamód</t>
  </si>
  <si>
    <t>ó.       = heti óraszám</t>
  </si>
  <si>
    <t>Összesen :</t>
  </si>
  <si>
    <t>Repertoárismeret</t>
  </si>
  <si>
    <t>Zv</t>
  </si>
  <si>
    <t>C./   Differenciált szakmai ismeretek</t>
  </si>
  <si>
    <t>Kamarazene</t>
  </si>
  <si>
    <t>A. / Általános szakmai  ismeretek</t>
  </si>
  <si>
    <t>A. / Alapozó ismeretek</t>
  </si>
  <si>
    <t>Korrepetíció</t>
  </si>
  <si>
    <t>Kamaraének</t>
  </si>
  <si>
    <t>Ütőhangszerek</t>
  </si>
  <si>
    <t>Orgona</t>
  </si>
  <si>
    <t>Félévek</t>
  </si>
  <si>
    <t>Kötelező tárgyak</t>
  </si>
  <si>
    <r>
      <t>Záróvizsga:</t>
    </r>
    <r>
      <rPr>
        <b/>
        <sz val="8"/>
        <rFont val="Times New Roman"/>
        <family val="1"/>
        <charset val="238"/>
      </rPr>
      <t xml:space="preserve"> Diplomahangverseny</t>
    </r>
  </si>
  <si>
    <t xml:space="preserve">       - Gy3    = minősített aláírás</t>
  </si>
  <si>
    <t xml:space="preserve">       - ai    = aláírás </t>
  </si>
  <si>
    <t>Zongora kötelező</t>
  </si>
  <si>
    <t>Gitár</t>
  </si>
  <si>
    <t>Fuvola</t>
  </si>
  <si>
    <t>Oboa</t>
  </si>
  <si>
    <t>Klarinét</t>
  </si>
  <si>
    <t>Szaxofon</t>
  </si>
  <si>
    <t>Kürt</t>
  </si>
  <si>
    <t>Trombita</t>
  </si>
  <si>
    <t>Klasszikus Hangszerművész</t>
  </si>
  <si>
    <t>Klasszikus Énekművész</t>
  </si>
  <si>
    <t>Operaének</t>
  </si>
  <si>
    <t>Oratórium- és dalének</t>
  </si>
  <si>
    <t>Karmester</t>
  </si>
  <si>
    <t>Kóruskarnagy</t>
  </si>
  <si>
    <t>Művelődési, művelődéstörténet ismeretek</t>
  </si>
  <si>
    <t>Zenetörténet-népzene</t>
  </si>
  <si>
    <t xml:space="preserve">Gy </t>
  </si>
  <si>
    <t>Analízis</t>
  </si>
  <si>
    <t>Zongorakíséret</t>
  </si>
  <si>
    <t>Felkészülés a diplomahangversenyre</t>
  </si>
  <si>
    <t> Gy3</t>
  </si>
  <si>
    <r>
      <t xml:space="preserve">Főtárgy </t>
    </r>
    <r>
      <rPr>
        <b/>
        <sz val="8"/>
        <color rgb="FF0070C0"/>
        <rFont val="Times New Roman"/>
        <family val="1"/>
        <charset val="238"/>
      </rPr>
      <t xml:space="preserve"> ♫</t>
    </r>
  </si>
  <si>
    <t>Stílustanulmányok</t>
  </si>
  <si>
    <t>Hangversenyezés</t>
  </si>
  <si>
    <t>Fakultatív tárgyak</t>
  </si>
  <si>
    <t>gy,e</t>
  </si>
  <si>
    <t>MA Klasszikus hangszerművész - zongora szakirány óra és vizsgaterve</t>
  </si>
  <si>
    <t>MA Klasszikus hangszerművész - orgona szakirány óra és vizsgaterve</t>
  </si>
  <si>
    <t>Organológia</t>
  </si>
  <si>
    <t>MA Klasszikus hangszerművész - gitár, fuvola, oboa, klarinét, szaxofon, kürt, trombita szakirány óra és vizsgaterve</t>
  </si>
  <si>
    <t>Stílusgyakorlat/zeneszerzés</t>
  </si>
  <si>
    <t>Zenekar/kórus</t>
  </si>
  <si>
    <t>Karnagy</t>
  </si>
  <si>
    <t>MA Klasszikus hangszerművész - ütőhangszer szakirány óra és vizsgaterve</t>
  </si>
  <si>
    <t>ZKOR</t>
  </si>
  <si>
    <t>ZMIS</t>
  </si>
  <si>
    <t>ZZTN</t>
  </si>
  <si>
    <t>ZMHT</t>
  </si>
  <si>
    <t>KHM-AN</t>
  </si>
  <si>
    <t>ZKAZ</t>
  </si>
  <si>
    <t>ZZEK/ZKSZ</t>
  </si>
  <si>
    <t>KHM-HEFT</t>
  </si>
  <si>
    <t>ZKHM-STA</t>
  </si>
  <si>
    <t>ZKHM-HVG</t>
  </si>
  <si>
    <t>MA Klasszikus énekművész - opearének és oratórium- és dalének szakirány óra és vizsgaterve</t>
  </si>
  <si>
    <t>Szinpadi játék, szerepgyakorlat</t>
  </si>
  <si>
    <t>Dalirodalom</t>
  </si>
  <si>
    <t>Művelődési ismeretek</t>
  </si>
  <si>
    <t>Szolfézs</t>
  </si>
  <si>
    <t>Stílusismeret, analízis</t>
  </si>
  <si>
    <t>Transzponálás és partitúraolvasás</t>
  </si>
  <si>
    <t>MA Kóruskarnagy szakirány óra és vizsgaterve</t>
  </si>
  <si>
    <t>Vezényléstechnika</t>
  </si>
  <si>
    <t>Énekkari vezénylés</t>
  </si>
  <si>
    <t>Zenekari vezénylés (oratórium)</t>
  </si>
  <si>
    <t>Magánének</t>
  </si>
  <si>
    <t>Az énekkari vezénylés módszertana</t>
  </si>
  <si>
    <t>Társas zenei gyak.</t>
  </si>
  <si>
    <t>Zenekari vezényléstechnika</t>
  </si>
  <si>
    <t>Énekkari vezényléstechnika</t>
  </si>
  <si>
    <t>Ensemble vezénylés</t>
  </si>
  <si>
    <t>Ensemble játék</t>
  </si>
  <si>
    <t>Zenekari vezénylés</t>
  </si>
  <si>
    <t>Formatan és analízis</t>
  </si>
  <si>
    <t>Hangszerelés</t>
  </si>
  <si>
    <t>Rézfúvós-ütős szeminárium</t>
  </si>
  <si>
    <t>MA Fúvószenekari karnagy szakirány óra és vizsgaterve</t>
  </si>
  <si>
    <t xml:space="preserve">Műismeret, hangversenytapasztalat </t>
  </si>
  <si>
    <t>Szakmai nyelv (Idegen nyelvű beszédgyakorlat)</t>
  </si>
  <si>
    <t>Énekkar</t>
  </si>
  <si>
    <t>Zenekar/énekkar*</t>
  </si>
  <si>
    <t>*Zenekar/énekkar: Gitár szakirányon = Gitárzenekar, Szaxofon szakirányon = Szaxofonegyüttes</t>
  </si>
  <si>
    <r>
      <t>Záróvizsga:</t>
    </r>
    <r>
      <rPr>
        <b/>
        <sz val="8"/>
        <rFont val="Times New Roman"/>
        <family val="1"/>
        <charset val="238"/>
      </rPr>
      <t xml:space="preserve"> Záróvizsgy-hangverseny</t>
    </r>
  </si>
  <si>
    <t>Mesterkurzus = 30 óra 1 kredit</t>
  </si>
  <si>
    <t>ZMES</t>
  </si>
  <si>
    <t>ZFDH</t>
  </si>
  <si>
    <t>ZFU-DIP</t>
  </si>
  <si>
    <t>ZMSZNY</t>
  </si>
  <si>
    <t>ZZKIS</t>
  </si>
  <si>
    <t>ZFDIH</t>
  </si>
  <si>
    <t>ZKHM-SZ</t>
  </si>
  <si>
    <t>ZORGA</t>
  </si>
  <si>
    <t>ZZONG</t>
  </si>
  <si>
    <t>KLE-DAI</t>
  </si>
  <si>
    <t>KLE-HGV</t>
  </si>
  <si>
    <t>KLE-KE</t>
  </si>
  <si>
    <t>KLE-KR</t>
  </si>
  <si>
    <t>KLE-SZNY</t>
  </si>
  <si>
    <t>KLE-SZJ</t>
  </si>
  <si>
    <t>Karmester -Fúvószenekari karnagy</t>
  </si>
  <si>
    <t>ZFUZO</t>
  </si>
  <si>
    <t>ZTRA</t>
  </si>
  <si>
    <t>ZFU-TZGY</t>
  </si>
  <si>
    <t>ZFU-ZVTE</t>
  </si>
  <si>
    <t>ZFU-EVTE</t>
  </si>
  <si>
    <t>ZFU-EVE</t>
  </si>
  <si>
    <t>ZFU-EJA</t>
  </si>
  <si>
    <t>ZFU-ENVE</t>
  </si>
  <si>
    <t>ZFU-ZVEZ</t>
  </si>
  <si>
    <t>ZFU-KOR</t>
  </si>
  <si>
    <t>ZFU-FA</t>
  </si>
  <si>
    <t>ZFU-HSZ</t>
  </si>
  <si>
    <t>ZFU-ME</t>
  </si>
  <si>
    <t>ZFU-HGV</t>
  </si>
  <si>
    <t>Z1MESK</t>
  </si>
  <si>
    <t>ZFU-RUSZ</t>
  </si>
  <si>
    <t>ZREI</t>
  </si>
  <si>
    <t>ZFU-MI</t>
  </si>
  <si>
    <t>KORKSZ</t>
  </si>
  <si>
    <t>KORKSTA</t>
  </si>
  <si>
    <t>ZTZONG</t>
  </si>
  <si>
    <t>ZOENK</t>
  </si>
  <si>
    <t>KORKVT</t>
  </si>
  <si>
    <t>KORKEVE</t>
  </si>
  <si>
    <t>KORKVEZ</t>
  </si>
  <si>
    <t>ZMAG</t>
  </si>
  <si>
    <t>ZREPI</t>
  </si>
  <si>
    <t>KORKKAME</t>
  </si>
  <si>
    <t>KORKEVMO</t>
  </si>
  <si>
    <t>ZKHM-HGV</t>
  </si>
  <si>
    <t>KORKSZNY</t>
  </si>
  <si>
    <t>Főtárgy</t>
  </si>
  <si>
    <t>aí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</si>
</sst>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u/>
      <sz val="10"/>
      <color indexed="12"/>
      <name val="Arial CE"/>
      <charset val="238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 applyAlignment="1">
      <alignment horizontal="justify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justify" wrapText="1"/>
    </xf>
    <xf numFmtId="0" fontId="3" fillId="0" borderId="2" xfId="0" applyFont="1" applyBorder="1" applyAlignment="1">
      <alignment horizontal="justify"/>
    </xf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justify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justify" wrapText="1"/>
    </xf>
    <xf numFmtId="0" fontId="2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justify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2" fillId="6" borderId="12" xfId="6" applyFill="1" applyBorder="1" applyAlignment="1" applyProtection="1">
      <alignment vertical="center"/>
    </xf>
    <xf numFmtId="0" fontId="12" fillId="4" borderId="14" xfId="6" applyFill="1" applyBorder="1" applyAlignment="1" applyProtection="1">
      <alignment vertical="center"/>
    </xf>
    <xf numFmtId="0" fontId="12" fillId="6" borderId="11" xfId="6" applyFill="1" applyBorder="1" applyAlignment="1" applyProtection="1">
      <alignment vertical="center"/>
    </xf>
    <xf numFmtId="0" fontId="10" fillId="7" borderId="11" xfId="0" applyFont="1" applyFill="1" applyBorder="1" applyAlignment="1">
      <alignment horizontal="center" vertical="center" wrapText="1"/>
    </xf>
    <xf numFmtId="0" fontId="12" fillId="4" borderId="12" xfId="6" applyFill="1" applyBorder="1" applyAlignment="1" applyProtection="1">
      <alignment vertical="center"/>
    </xf>
    <xf numFmtId="0" fontId="12" fillId="4" borderId="13" xfId="6" applyFill="1" applyBorder="1" applyAlignment="1" applyProtection="1">
      <alignment vertical="center"/>
    </xf>
    <xf numFmtId="0" fontId="12" fillId="7" borderId="11" xfId="6" applyFill="1" applyBorder="1" applyAlignment="1" applyProtection="1">
      <alignment vertical="center"/>
    </xf>
    <xf numFmtId="0" fontId="2" fillId="0" borderId="9" xfId="0" applyFont="1" applyBorder="1" applyAlignment="1"/>
    <xf numFmtId="0" fontId="2" fillId="0" borderId="2" xfId="0" applyFont="1" applyBorder="1" applyAlignment="1">
      <alignment horizontal="justify" wrapText="1"/>
    </xf>
    <xf numFmtId="0" fontId="3" fillId="0" borderId="2" xfId="0" applyFont="1" applyBorder="1" applyAlignment="1">
      <alignment horizontal="justify" wrapTex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justify"/>
    </xf>
    <xf numFmtId="0" fontId="2" fillId="0" borderId="3" xfId="0" applyFont="1" applyBorder="1" applyAlignment="1">
      <alignment horizontal="justify" wrapText="1"/>
    </xf>
    <xf numFmtId="0" fontId="2" fillId="0" borderId="2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12" fillId="8" borderId="11" xfId="6" applyFill="1" applyBorder="1" applyAlignment="1" applyProtection="1"/>
    <xf numFmtId="0" fontId="3" fillId="0" borderId="2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justify" wrapText="1"/>
    </xf>
    <xf numFmtId="0" fontId="2" fillId="0" borderId="10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Border="1" applyAlignment="1"/>
    <xf numFmtId="0" fontId="0" fillId="0" borderId="0" xfId="0" applyBorder="1"/>
    <xf numFmtId="0" fontId="13" fillId="0" borderId="0" xfId="0" applyFont="1"/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left" wrapText="1"/>
    </xf>
    <xf numFmtId="0" fontId="4" fillId="0" borderId="0" xfId="0" applyFont="1" applyBorder="1" applyAlignment="1"/>
    <xf numFmtId="0" fontId="2" fillId="0" borderId="0" xfId="0" applyFont="1"/>
    <xf numFmtId="0" fontId="4" fillId="0" borderId="10" xfId="0" applyFont="1" applyBorder="1" applyAlignment="1">
      <alignment horizontal="justify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center"/>
    </xf>
  </cellXfs>
  <cellStyles count="7">
    <cellStyle name="Ezres 3" xfId="2"/>
    <cellStyle name="Ezres 3 2" xfId="3"/>
    <cellStyle name="Hivatkozás" xfId="6" builtinId="8"/>
    <cellStyle name="Normál" xfId="0" builtinId="0"/>
    <cellStyle name="Normál 2" xfId="1"/>
    <cellStyle name="Normál 3" xfId="4"/>
    <cellStyle name="Normál 3 2" xfId="5"/>
  </cellStyles>
  <dxfs count="0"/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I13"/>
  <sheetViews>
    <sheetView zoomScaleNormal="100" workbookViewId="0">
      <selection activeCell="D17" sqref="D17"/>
    </sheetView>
  </sheetViews>
  <sheetFormatPr defaultRowHeight="15.95" customHeight="1" x14ac:dyDescent="0.25"/>
  <cols>
    <col min="1" max="1" width="3" style="27" customWidth="1"/>
    <col min="2" max="2" width="27.5703125" style="27" bestFit="1" customWidth="1"/>
    <col min="3" max="3" width="3.42578125" style="27" customWidth="1"/>
    <col min="4" max="4" width="30.42578125" style="27" bestFit="1" customWidth="1"/>
    <col min="5" max="5" width="3.28515625" style="27" customWidth="1"/>
    <col min="6" max="6" width="3.5703125" style="27" customWidth="1"/>
    <col min="7" max="7" width="29.85546875" style="27" customWidth="1"/>
    <col min="8" max="8" width="3.42578125" style="27" customWidth="1"/>
    <col min="9" max="9" width="23.42578125" style="27" customWidth="1"/>
    <col min="10" max="16384" width="9.140625" style="27"/>
  </cols>
  <sheetData>
    <row r="2" spans="2:9" ht="28.5" customHeight="1" x14ac:dyDescent="0.25">
      <c r="B2" s="24" t="s">
        <v>55</v>
      </c>
      <c r="C2" s="25"/>
      <c r="D2" s="26" t="s">
        <v>56</v>
      </c>
      <c r="E2" s="25"/>
      <c r="F2" s="25"/>
      <c r="G2" s="32" t="s">
        <v>59</v>
      </c>
      <c r="H2" s="25"/>
      <c r="I2" s="32" t="s">
        <v>79</v>
      </c>
    </row>
    <row r="3" spans="2:9" ht="15.95" customHeight="1" x14ac:dyDescent="0.25">
      <c r="B3" s="28"/>
    </row>
    <row r="4" spans="2:9" ht="15.95" customHeight="1" x14ac:dyDescent="0.2">
      <c r="B4" s="33" t="s">
        <v>19</v>
      </c>
      <c r="C4" s="28"/>
      <c r="D4" s="29" t="s">
        <v>57</v>
      </c>
      <c r="E4" s="28"/>
      <c r="F4" s="28"/>
      <c r="G4" s="46" t="s">
        <v>136</v>
      </c>
      <c r="H4" s="28"/>
      <c r="I4" s="35" t="s">
        <v>60</v>
      </c>
    </row>
    <row r="5" spans="2:9" ht="15.95" customHeight="1" x14ac:dyDescent="0.25">
      <c r="B5" s="34" t="s">
        <v>41</v>
      </c>
      <c r="C5" s="28"/>
      <c r="D5" s="31" t="s">
        <v>58</v>
      </c>
      <c r="E5" s="28"/>
      <c r="F5" s="28"/>
      <c r="G5" s="28"/>
      <c r="H5" s="28"/>
    </row>
    <row r="6" spans="2:9" ht="15.95" customHeight="1" x14ac:dyDescent="0.25">
      <c r="B6" s="34" t="s">
        <v>48</v>
      </c>
      <c r="C6" s="28"/>
      <c r="D6" s="28"/>
      <c r="E6" s="28"/>
      <c r="F6" s="28"/>
      <c r="G6"/>
      <c r="H6" s="28"/>
    </row>
    <row r="7" spans="2:9" ht="15.95" customHeight="1" x14ac:dyDescent="0.25">
      <c r="B7" s="34" t="s">
        <v>49</v>
      </c>
      <c r="C7" s="28"/>
      <c r="D7" s="28"/>
      <c r="E7" s="28"/>
      <c r="F7" s="28"/>
      <c r="G7" s="28"/>
      <c r="H7" s="28"/>
    </row>
    <row r="8" spans="2:9" ht="15.95" customHeight="1" x14ac:dyDescent="0.25">
      <c r="B8" s="34" t="s">
        <v>50</v>
      </c>
      <c r="C8" s="28"/>
      <c r="D8" s="28"/>
      <c r="E8" s="28"/>
      <c r="F8" s="28"/>
      <c r="G8" s="28"/>
      <c r="H8" s="28"/>
    </row>
    <row r="9" spans="2:9" ht="15.95" customHeight="1" x14ac:dyDescent="0.25">
      <c r="B9" s="34" t="s">
        <v>51</v>
      </c>
    </row>
    <row r="10" spans="2:9" ht="15.95" customHeight="1" x14ac:dyDescent="0.25">
      <c r="B10" s="34" t="s">
        <v>52</v>
      </c>
    </row>
    <row r="11" spans="2:9" ht="15.95" customHeight="1" x14ac:dyDescent="0.25">
      <c r="B11" s="34" t="s">
        <v>53</v>
      </c>
    </row>
    <row r="12" spans="2:9" ht="15.95" customHeight="1" x14ac:dyDescent="0.25">
      <c r="B12" s="34" t="s">
        <v>54</v>
      </c>
    </row>
    <row r="13" spans="2:9" ht="15.95" customHeight="1" x14ac:dyDescent="0.25">
      <c r="B13" s="30" t="s">
        <v>40</v>
      </c>
    </row>
  </sheetData>
  <sheetProtection algorithmName="SHA-512" hashValue="aST+SswAdX4I93W+W2J2jmtH8dvgzwtm0Jd0Oss9Qpmdr3NJmNqWtpoQI44642i88PgbVGj1Ghdw+NX637UYRg==" saltValue="98eWYpBW11nnmvQdH+4vVw==" spinCount="100000" sheet="1" objects="1" scenarios="1"/>
  <hyperlinks>
    <hyperlink ref="B5" location="Orgona!A1" display="Orgona"/>
    <hyperlink ref="B4" location="Zongora!A1" display="Zongora"/>
    <hyperlink ref="B6" location="Gitar_Fúvós!A1" display="Gitár"/>
    <hyperlink ref="B7" location="Gitar_Fúvós!A1" display="Fuvola"/>
    <hyperlink ref="B8" location="Gitar_Fúvós!A1" display="Oboa"/>
    <hyperlink ref="B9" location="Gitar_Fúvós!A1" display="Klarinét"/>
    <hyperlink ref="B10" location="Gitar_Fúvós!A1" display="Szaxofon"/>
    <hyperlink ref="B11" location="Gitar_Fúvós!A1" display="Kürt"/>
    <hyperlink ref="B12" location="Gitar_Fúvós!A1" display="Trombita"/>
    <hyperlink ref="B13" location="Ütőhangsz!A1" display="Ütőhangszerek"/>
    <hyperlink ref="D4" location="Ének!A1" display="Operaének"/>
    <hyperlink ref="D5" location="Ének!A1" display="Oratórium- és dalének"/>
    <hyperlink ref="I4" location="egyhz_orgona!A1" display="Egyházzene-orgona"/>
    <hyperlink ref="G4" location="'Fúvoszenekarai karnagy'!A1" display="Fúvószenekari karnagy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7"/>
  <sheetViews>
    <sheetView showGridLines="0" view="pageBreakPreview" zoomScale="115" zoomScaleNormal="100" zoomScaleSheetLayoutView="115" workbookViewId="0">
      <selection activeCell="G8" sqref="G8"/>
    </sheetView>
  </sheetViews>
  <sheetFormatPr defaultRowHeight="15" x14ac:dyDescent="0.25"/>
  <cols>
    <col min="1" max="1" width="10.140625" customWidth="1"/>
    <col min="2" max="2" width="30.5703125" customWidth="1"/>
    <col min="4" max="15" width="7.85546875" style="16" customWidth="1"/>
    <col min="16" max="16" width="9.140625" style="16"/>
  </cols>
  <sheetData>
    <row r="1" spans="1:17" ht="15.75" thickBot="1" x14ac:dyDescent="0.3">
      <c r="A1" s="85" t="s">
        <v>73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13" t="s">
        <v>61</v>
      </c>
      <c r="C7" s="17" t="s">
        <v>12</v>
      </c>
      <c r="D7" s="17">
        <v>2</v>
      </c>
      <c r="E7" s="17" t="s">
        <v>13</v>
      </c>
      <c r="F7" s="17">
        <v>1</v>
      </c>
      <c r="G7" s="17">
        <v>2</v>
      </c>
      <c r="H7" s="17" t="s">
        <v>13</v>
      </c>
      <c r="I7" s="17">
        <v>1</v>
      </c>
      <c r="J7" s="17"/>
      <c r="K7" s="17"/>
      <c r="L7" s="17"/>
      <c r="M7" s="17"/>
      <c r="N7" s="17"/>
      <c r="O7" s="17"/>
      <c r="P7" s="2">
        <f>(D7+G7+J7+M7)*15</f>
        <v>60</v>
      </c>
      <c r="Q7" s="2">
        <f>F7+I7+L7+O7</f>
        <v>2</v>
      </c>
    </row>
    <row r="8" spans="1:17" ht="15.75" thickBot="1" x14ac:dyDescent="0.3">
      <c r="A8" s="19" t="s">
        <v>83</v>
      </c>
      <c r="B8" s="37" t="s">
        <v>62</v>
      </c>
      <c r="C8" s="2" t="s">
        <v>12</v>
      </c>
      <c r="D8" s="2">
        <v>2</v>
      </c>
      <c r="E8" s="2" t="s">
        <v>13</v>
      </c>
      <c r="F8" s="2">
        <v>1</v>
      </c>
      <c r="G8" s="2">
        <v>2</v>
      </c>
      <c r="H8" s="2" t="s">
        <v>13</v>
      </c>
      <c r="I8" s="2">
        <v>1</v>
      </c>
      <c r="J8" s="2">
        <v>2</v>
      </c>
      <c r="K8" s="2" t="s">
        <v>13</v>
      </c>
      <c r="L8" s="2">
        <v>1</v>
      </c>
      <c r="M8" s="2">
        <v>2</v>
      </c>
      <c r="N8" s="2" t="s">
        <v>13</v>
      </c>
      <c r="O8" s="2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2</v>
      </c>
      <c r="K10" s="7"/>
      <c r="L10" s="7">
        <f>SUM(L7:L9)</f>
        <v>2</v>
      </c>
      <c r="M10" s="7">
        <f>SUM(M7:M9)</f>
        <v>2</v>
      </c>
      <c r="N10" s="7"/>
      <c r="O10" s="7">
        <f>SUM(O7:O9)</f>
        <v>2</v>
      </c>
      <c r="P10" s="7">
        <f>SUM(P7:P9)</f>
        <v>180</v>
      </c>
      <c r="Q10" s="7">
        <f>SUM(Q7:Q9)</f>
        <v>10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124</v>
      </c>
      <c r="B16" s="13" t="s">
        <v>21</v>
      </c>
      <c r="C16" s="17" t="s">
        <v>12</v>
      </c>
      <c r="D16" s="17">
        <v>2</v>
      </c>
      <c r="E16" s="17" t="s">
        <v>17</v>
      </c>
      <c r="F16" s="17">
        <v>1</v>
      </c>
      <c r="G16" s="17">
        <v>2</v>
      </c>
      <c r="H16" s="17" t="s">
        <v>17</v>
      </c>
      <c r="I16" s="17">
        <v>1</v>
      </c>
      <c r="J16" s="17"/>
      <c r="K16" s="17"/>
      <c r="L16" s="17"/>
      <c r="M16" s="17"/>
      <c r="N16" s="17"/>
      <c r="O16" s="17"/>
      <c r="P16" s="2">
        <f>(D16+G16+J16+M16)*15</f>
        <v>60</v>
      </c>
      <c r="Q16" s="2">
        <f>F16+I16+L16+O16</f>
        <v>2</v>
      </c>
    </row>
    <row r="17" spans="1:18" ht="15.75" thickBot="1" x14ac:dyDescent="0.3">
      <c r="A17" s="69" t="s">
        <v>127</v>
      </c>
      <c r="B17" s="59" t="s">
        <v>77</v>
      </c>
      <c r="C17" s="2" t="s">
        <v>12</v>
      </c>
      <c r="D17" s="2">
        <v>1</v>
      </c>
      <c r="E17" s="2" t="s">
        <v>63</v>
      </c>
      <c r="F17" s="2">
        <v>1</v>
      </c>
      <c r="G17" s="2">
        <v>1</v>
      </c>
      <c r="H17" s="2" t="s">
        <v>63</v>
      </c>
      <c r="I17" s="2">
        <v>1</v>
      </c>
      <c r="J17" s="2"/>
      <c r="K17" s="2"/>
      <c r="L17" s="2"/>
      <c r="M17" s="2"/>
      <c r="N17" s="2"/>
      <c r="O17" s="2"/>
      <c r="P17" s="2">
        <f t="shared" ref="P17:P21" si="2">(D17+G17+J17+M17)*15</f>
        <v>30</v>
      </c>
      <c r="Q17" s="2">
        <f t="shared" ref="Q17:Q20" si="3">F17+I17+L17+O17</f>
        <v>2</v>
      </c>
    </row>
    <row r="18" spans="1:18" ht="15.75" thickBot="1" x14ac:dyDescent="0.3">
      <c r="A18" s="19" t="s">
        <v>85</v>
      </c>
      <c r="B18" s="37" t="s">
        <v>64</v>
      </c>
      <c r="C18" s="2" t="s">
        <v>12</v>
      </c>
      <c r="D18" s="60">
        <v>2</v>
      </c>
      <c r="E18" s="2" t="s">
        <v>63</v>
      </c>
      <c r="F18" s="2">
        <v>1</v>
      </c>
      <c r="G18" s="60">
        <v>2</v>
      </c>
      <c r="H18" s="2" t="s">
        <v>63</v>
      </c>
      <c r="I18" s="2">
        <v>1</v>
      </c>
      <c r="J18" s="2"/>
      <c r="K18" s="2"/>
      <c r="L18" s="2"/>
      <c r="M18" s="2"/>
      <c r="N18" s="2"/>
      <c r="O18" s="2"/>
      <c r="P18" s="2">
        <f t="shared" si="2"/>
        <v>60</v>
      </c>
      <c r="Q18" s="2">
        <f t="shared" si="3"/>
        <v>2</v>
      </c>
      <c r="R18" s="57"/>
    </row>
    <row r="19" spans="1:18" ht="15.75" thickBot="1" x14ac:dyDescent="0.3">
      <c r="A19" s="19" t="s">
        <v>86</v>
      </c>
      <c r="B19" s="38" t="s">
        <v>35</v>
      </c>
      <c r="C19" s="7" t="s">
        <v>14</v>
      </c>
      <c r="D19" s="7">
        <v>1</v>
      </c>
      <c r="E19" s="7" t="s">
        <v>17</v>
      </c>
      <c r="F19" s="7">
        <v>3</v>
      </c>
      <c r="G19" s="7">
        <v>1</v>
      </c>
      <c r="H19" s="7" t="s">
        <v>17</v>
      </c>
      <c r="I19" s="7">
        <v>3</v>
      </c>
      <c r="J19" s="7">
        <v>1</v>
      </c>
      <c r="K19" s="7" t="s">
        <v>17</v>
      </c>
      <c r="L19" s="7">
        <v>3</v>
      </c>
      <c r="M19" s="7">
        <v>1</v>
      </c>
      <c r="N19" s="7" t="s">
        <v>17</v>
      </c>
      <c r="O19" s="7">
        <v>3</v>
      </c>
      <c r="P19" s="2">
        <f t="shared" si="2"/>
        <v>60</v>
      </c>
      <c r="Q19" s="2">
        <f t="shared" si="3"/>
        <v>12</v>
      </c>
    </row>
    <row r="20" spans="1:18" ht="15.75" thickBot="1" x14ac:dyDescent="0.3">
      <c r="A20" s="19" t="s">
        <v>125</v>
      </c>
      <c r="B20" s="38" t="s">
        <v>65</v>
      </c>
      <c r="C20" s="7" t="s">
        <v>14</v>
      </c>
      <c r="D20" s="7">
        <v>2</v>
      </c>
      <c r="E20" s="7" t="s">
        <v>17</v>
      </c>
      <c r="F20" s="7">
        <v>2</v>
      </c>
      <c r="G20" s="7">
        <v>2</v>
      </c>
      <c r="H20" s="7" t="s">
        <v>17</v>
      </c>
      <c r="I20" s="7">
        <v>2</v>
      </c>
      <c r="J20" s="7">
        <v>2</v>
      </c>
      <c r="K20" s="7" t="s">
        <v>17</v>
      </c>
      <c r="L20" s="7">
        <v>2</v>
      </c>
      <c r="M20" s="7">
        <v>2</v>
      </c>
      <c r="N20" s="7" t="s">
        <v>17</v>
      </c>
      <c r="O20" s="7">
        <v>2</v>
      </c>
      <c r="P20" s="2">
        <f t="shared" si="2"/>
        <v>120</v>
      </c>
      <c r="Q20" s="2">
        <f t="shared" si="3"/>
        <v>8</v>
      </c>
    </row>
    <row r="21" spans="1:18" ht="15.75" thickBot="1" x14ac:dyDescent="0.3">
      <c r="A21" s="19" t="s">
        <v>126</v>
      </c>
      <c r="B21" s="3" t="s">
        <v>66</v>
      </c>
      <c r="C21" s="2" t="s">
        <v>14</v>
      </c>
      <c r="D21" s="2"/>
      <c r="E21" s="2"/>
      <c r="F21" s="2"/>
      <c r="G21" s="2"/>
      <c r="H21" s="2"/>
      <c r="I21" s="2"/>
      <c r="J21" s="2"/>
      <c r="K21" s="15" t="s">
        <v>67</v>
      </c>
      <c r="L21" s="18">
        <v>4</v>
      </c>
      <c r="M21" s="18"/>
      <c r="N21" s="18" t="s">
        <v>18</v>
      </c>
      <c r="O21" s="18">
        <v>9</v>
      </c>
      <c r="P21" s="2">
        <f t="shared" si="2"/>
        <v>0</v>
      </c>
      <c r="Q21" s="2">
        <f>F21+I21+L21+O21</f>
        <v>13</v>
      </c>
    </row>
    <row r="22" spans="1:18" ht="15.75" thickBot="1" x14ac:dyDescent="0.3">
      <c r="A22" s="4"/>
      <c r="B22" s="6" t="s">
        <v>31</v>
      </c>
      <c r="C22" s="7"/>
      <c r="D22" s="7">
        <f>SUM(D16:D21)</f>
        <v>8</v>
      </c>
      <c r="E22" s="7"/>
      <c r="F22" s="7">
        <f>SUM(F16:F21)</f>
        <v>8</v>
      </c>
      <c r="G22" s="7">
        <f>SUM(G16:G21)</f>
        <v>8</v>
      </c>
      <c r="H22" s="7"/>
      <c r="I22" s="7">
        <f>SUM(I16:I21)</f>
        <v>8</v>
      </c>
      <c r="J22" s="7">
        <f>SUM(J16:J21)</f>
        <v>3</v>
      </c>
      <c r="K22" s="7"/>
      <c r="L22" s="7">
        <f>SUM(L16:L21)</f>
        <v>9</v>
      </c>
      <c r="M22" s="7">
        <f>SUM(M16:M21)</f>
        <v>3</v>
      </c>
      <c r="N22" s="7"/>
      <c r="O22" s="7">
        <f>SUM(O16:O21)</f>
        <v>14</v>
      </c>
      <c r="P22" s="7">
        <f>SUM(P16:P21)</f>
        <v>330</v>
      </c>
      <c r="Q22" s="7">
        <f>SUM(Q16:Q21)</f>
        <v>39</v>
      </c>
    </row>
    <row r="23" spans="1:18" ht="15.75" thickBot="1" x14ac:dyDescent="0.3">
      <c r="A23" s="73" t="s">
        <v>34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8" ht="15.75" thickBot="1" x14ac:dyDescent="0.3">
      <c r="A24" s="83" t="s">
        <v>0</v>
      </c>
      <c r="B24" s="83" t="s">
        <v>1</v>
      </c>
      <c r="C24" s="84" t="s">
        <v>2</v>
      </c>
      <c r="D24" s="80" t="s">
        <v>43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84" t="s">
        <v>7</v>
      </c>
      <c r="Q24" s="84" t="s">
        <v>8</v>
      </c>
    </row>
    <row r="25" spans="1:18" ht="15.75" thickBot="1" x14ac:dyDescent="0.3">
      <c r="A25" s="76"/>
      <c r="B25" s="76"/>
      <c r="C25" s="78"/>
      <c r="D25" s="80" t="s">
        <v>42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78"/>
      <c r="Q25" s="78"/>
    </row>
    <row r="26" spans="1:18" ht="15.75" thickBot="1" x14ac:dyDescent="0.3">
      <c r="A26" s="76"/>
      <c r="B26" s="76"/>
      <c r="C26" s="78"/>
      <c r="D26" s="70" t="s">
        <v>3</v>
      </c>
      <c r="E26" s="71"/>
      <c r="F26" s="72"/>
      <c r="G26" s="70" t="s">
        <v>4</v>
      </c>
      <c r="H26" s="71"/>
      <c r="I26" s="72"/>
      <c r="J26" s="70" t="s">
        <v>5</v>
      </c>
      <c r="K26" s="71"/>
      <c r="L26" s="72"/>
      <c r="M26" s="70" t="s">
        <v>6</v>
      </c>
      <c r="N26" s="71"/>
      <c r="O26" s="72"/>
      <c r="P26" s="78"/>
      <c r="Q26" s="78"/>
    </row>
    <row r="27" spans="1:18" ht="15.75" thickBot="1" x14ac:dyDescent="0.3">
      <c r="A27" s="77"/>
      <c r="B27" s="77"/>
      <c r="C27" s="79"/>
      <c r="D27" s="2" t="s">
        <v>9</v>
      </c>
      <c r="E27" s="2" t="s">
        <v>10</v>
      </c>
      <c r="F27" s="2" t="s">
        <v>11</v>
      </c>
      <c r="G27" s="2" t="s">
        <v>9</v>
      </c>
      <c r="H27" s="2" t="s">
        <v>10</v>
      </c>
      <c r="I27" s="2" t="s">
        <v>11</v>
      </c>
      <c r="J27" s="2" t="s">
        <v>9</v>
      </c>
      <c r="K27" s="2" t="s">
        <v>10</v>
      </c>
      <c r="L27" s="2" t="s">
        <v>11</v>
      </c>
      <c r="M27" s="2" t="s">
        <v>9</v>
      </c>
      <c r="N27" s="2" t="s">
        <v>10</v>
      </c>
      <c r="O27" s="2" t="s">
        <v>11</v>
      </c>
      <c r="P27" s="79"/>
      <c r="Q27" s="79"/>
    </row>
    <row r="28" spans="1:18" ht="15.75" thickBot="1" x14ac:dyDescent="0.3">
      <c r="A28" s="19" t="s">
        <v>88</v>
      </c>
      <c r="B28" s="5" t="s">
        <v>168</v>
      </c>
      <c r="C28" s="15" t="s">
        <v>14</v>
      </c>
      <c r="D28" s="18">
        <v>2</v>
      </c>
      <c r="E28" s="18" t="s">
        <v>13</v>
      </c>
      <c r="F28" s="18">
        <v>9</v>
      </c>
      <c r="G28" s="18">
        <v>2</v>
      </c>
      <c r="H28" s="18" t="s">
        <v>13</v>
      </c>
      <c r="I28" s="18">
        <v>9</v>
      </c>
      <c r="J28" s="18">
        <v>2</v>
      </c>
      <c r="K28" s="18" t="s">
        <v>13</v>
      </c>
      <c r="L28" s="18">
        <v>9</v>
      </c>
      <c r="M28" s="18">
        <v>2</v>
      </c>
      <c r="N28" s="18" t="s">
        <v>13</v>
      </c>
      <c r="O28" s="18">
        <v>9</v>
      </c>
      <c r="P28" s="2">
        <f>(D28+G28+J28)*15</f>
        <v>90</v>
      </c>
      <c r="Q28" s="2">
        <f>F28+I28+L28+O28</f>
        <v>36</v>
      </c>
    </row>
    <row r="29" spans="1:18" ht="15.75" thickBot="1" x14ac:dyDescent="0.3">
      <c r="A29" s="19" t="s">
        <v>89</v>
      </c>
      <c r="B29" s="13" t="s">
        <v>69</v>
      </c>
      <c r="C29" s="17" t="s">
        <v>14</v>
      </c>
      <c r="D29" s="17">
        <v>1</v>
      </c>
      <c r="E29" s="17" t="s">
        <v>17</v>
      </c>
      <c r="F29" s="17">
        <v>1</v>
      </c>
      <c r="G29" s="17">
        <v>1</v>
      </c>
      <c r="H29" s="17" t="s">
        <v>17</v>
      </c>
      <c r="I29" s="17">
        <v>1</v>
      </c>
      <c r="J29" s="17"/>
      <c r="K29" s="17"/>
      <c r="L29" s="17"/>
      <c r="M29" s="17"/>
      <c r="N29" s="17"/>
      <c r="O29" s="17"/>
      <c r="P29" s="2">
        <f>(D29+G29+J29)*15</f>
        <v>30</v>
      </c>
      <c r="Q29" s="2">
        <f t="shared" ref="Q29:Q30" si="4">F29+I29+L29+O29</f>
        <v>2</v>
      </c>
    </row>
    <row r="30" spans="1:18" ht="15.75" thickBot="1" x14ac:dyDescent="0.3">
      <c r="A30" s="19" t="s">
        <v>90</v>
      </c>
      <c r="B30" s="37" t="s">
        <v>70</v>
      </c>
      <c r="C30" s="2" t="s">
        <v>14</v>
      </c>
      <c r="D30" s="2"/>
      <c r="E30" s="2" t="s">
        <v>18</v>
      </c>
      <c r="F30" s="2">
        <v>1</v>
      </c>
      <c r="G30" s="2"/>
      <c r="H30" s="2" t="s">
        <v>18</v>
      </c>
      <c r="I30" s="2">
        <v>1</v>
      </c>
      <c r="J30" s="2"/>
      <c r="K30" s="2" t="s">
        <v>18</v>
      </c>
      <c r="L30" s="2">
        <v>1</v>
      </c>
      <c r="M30" s="2"/>
      <c r="N30" s="2" t="s">
        <v>18</v>
      </c>
      <c r="O30" s="2">
        <v>1</v>
      </c>
      <c r="P30" s="2">
        <f>(D30+G30+J30)*15</f>
        <v>0</v>
      </c>
      <c r="Q30" s="2">
        <f t="shared" si="4"/>
        <v>4</v>
      </c>
    </row>
    <row r="31" spans="1:18" ht="15.75" thickBot="1" x14ac:dyDescent="0.3">
      <c r="A31" s="19" t="s">
        <v>121</v>
      </c>
      <c r="B31" s="3" t="s">
        <v>23</v>
      </c>
      <c r="C31" s="2" t="s">
        <v>14</v>
      </c>
      <c r="D31" s="70" t="s">
        <v>24</v>
      </c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  <c r="P31" s="2">
        <v>120</v>
      </c>
      <c r="Q31" s="2">
        <v>4</v>
      </c>
    </row>
    <row r="32" spans="1:18" ht="15.75" thickBot="1" x14ac:dyDescent="0.3">
      <c r="A32" s="4"/>
      <c r="B32" s="5" t="s">
        <v>31</v>
      </c>
      <c r="C32" s="7"/>
      <c r="D32" s="7">
        <f t="shared" ref="D32:M32" si="5">D28+D29+D30</f>
        <v>3</v>
      </c>
      <c r="E32" s="7"/>
      <c r="F32" s="7">
        <f t="shared" si="5"/>
        <v>11</v>
      </c>
      <c r="G32" s="7">
        <f t="shared" si="5"/>
        <v>3</v>
      </c>
      <c r="H32" s="7"/>
      <c r="I32" s="7">
        <f t="shared" si="5"/>
        <v>11</v>
      </c>
      <c r="J32" s="7">
        <f t="shared" si="5"/>
        <v>2</v>
      </c>
      <c r="K32" s="7"/>
      <c r="L32" s="7">
        <f t="shared" si="5"/>
        <v>10</v>
      </c>
      <c r="M32" s="7">
        <f t="shared" si="5"/>
        <v>2</v>
      </c>
      <c r="N32" s="7"/>
      <c r="O32" s="7">
        <f>O28+O29+O30</f>
        <v>10</v>
      </c>
      <c r="P32" s="7">
        <f>SUM(P28:P31)</f>
        <v>240</v>
      </c>
      <c r="Q32" s="7">
        <f>SUM(Q28:Q31)</f>
        <v>46</v>
      </c>
    </row>
    <row r="33" spans="1:23" ht="15.75" thickBot="1" x14ac:dyDescent="0.3">
      <c r="A33" s="73" t="s">
        <v>22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5"/>
    </row>
    <row r="34" spans="1:23" ht="15.75" thickBot="1" x14ac:dyDescent="0.3">
      <c r="A34" s="76" t="s">
        <v>0</v>
      </c>
      <c r="B34" s="76" t="s">
        <v>1</v>
      </c>
      <c r="C34" s="78" t="s">
        <v>2</v>
      </c>
      <c r="D34" s="80" t="s">
        <v>42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2"/>
      <c r="P34" s="78" t="s">
        <v>7</v>
      </c>
      <c r="Q34" s="78" t="s">
        <v>8</v>
      </c>
    </row>
    <row r="35" spans="1:23" ht="15.75" thickBot="1" x14ac:dyDescent="0.3">
      <c r="A35" s="76"/>
      <c r="B35" s="76"/>
      <c r="C35" s="78"/>
      <c r="D35" s="70" t="s">
        <v>3</v>
      </c>
      <c r="E35" s="71"/>
      <c r="F35" s="72"/>
      <c r="G35" s="70" t="s">
        <v>4</v>
      </c>
      <c r="H35" s="71"/>
      <c r="I35" s="72"/>
      <c r="J35" s="70" t="s">
        <v>5</v>
      </c>
      <c r="K35" s="71"/>
      <c r="L35" s="72"/>
      <c r="M35" s="70" t="s">
        <v>6</v>
      </c>
      <c r="N35" s="71"/>
      <c r="O35" s="72"/>
      <c r="P35" s="78"/>
      <c r="Q35" s="78"/>
    </row>
    <row r="36" spans="1:23" ht="15.75" thickBot="1" x14ac:dyDescent="0.3">
      <c r="A36" s="77"/>
      <c r="B36" s="77"/>
      <c r="C36" s="79"/>
      <c r="D36" s="2" t="s">
        <v>9</v>
      </c>
      <c r="E36" s="2" t="s">
        <v>10</v>
      </c>
      <c r="F36" s="2" t="s">
        <v>11</v>
      </c>
      <c r="G36" s="2" t="s">
        <v>9</v>
      </c>
      <c r="H36" s="2" t="s">
        <v>10</v>
      </c>
      <c r="I36" s="2" t="s">
        <v>11</v>
      </c>
      <c r="J36" s="2" t="s">
        <v>9</v>
      </c>
      <c r="K36" s="2" t="s">
        <v>10</v>
      </c>
      <c r="L36" s="2" t="s">
        <v>11</v>
      </c>
      <c r="M36" s="2" t="s">
        <v>9</v>
      </c>
      <c r="N36" s="2" t="s">
        <v>10</v>
      </c>
      <c r="O36" s="2" t="s">
        <v>11</v>
      </c>
      <c r="P36" s="79"/>
      <c r="Q36" s="79"/>
    </row>
    <row r="37" spans="1:23" ht="15.75" thickBot="1" x14ac:dyDescent="0.3">
      <c r="A37" s="19"/>
      <c r="B37" s="5" t="s">
        <v>71</v>
      </c>
      <c r="C37" s="15" t="s">
        <v>72</v>
      </c>
      <c r="D37" s="18">
        <v>10</v>
      </c>
      <c r="E37" s="18"/>
      <c r="F37" s="18">
        <v>7</v>
      </c>
      <c r="G37" s="18">
        <v>10</v>
      </c>
      <c r="H37" s="18"/>
      <c r="I37" s="18">
        <v>6</v>
      </c>
      <c r="J37" s="18">
        <v>10</v>
      </c>
      <c r="K37" s="18"/>
      <c r="L37" s="18">
        <v>6</v>
      </c>
      <c r="M37" s="18">
        <v>10</v>
      </c>
      <c r="N37" s="18"/>
      <c r="O37" s="18">
        <v>6</v>
      </c>
      <c r="P37" s="2">
        <f>(D37+G37+J37)*15</f>
        <v>450</v>
      </c>
      <c r="Q37" s="2">
        <f>F37+I37+L37+O37</f>
        <v>25</v>
      </c>
    </row>
    <row r="38" spans="1:23" ht="15.75" thickBot="1" x14ac:dyDescent="0.3">
      <c r="A38" s="4"/>
      <c r="B38" s="5" t="s">
        <v>16</v>
      </c>
      <c r="C38" s="6"/>
      <c r="D38" s="7">
        <f>SUM(D37:D37)</f>
        <v>10</v>
      </c>
      <c r="E38" s="7"/>
      <c r="F38" s="7">
        <f>SUM(F37:F37)</f>
        <v>7</v>
      </c>
      <c r="G38" s="7">
        <f>SUM(G37:G37)</f>
        <v>10</v>
      </c>
      <c r="H38" s="7"/>
      <c r="I38" s="7">
        <f>SUM(I37:I37)</f>
        <v>6</v>
      </c>
      <c r="J38" s="7">
        <f>SUM(J37:J37)</f>
        <v>10</v>
      </c>
      <c r="K38" s="7"/>
      <c r="L38" s="7">
        <f>SUM(L37:L37)</f>
        <v>6</v>
      </c>
      <c r="M38" s="7">
        <f>SUM(M37:M37)</f>
        <v>10</v>
      </c>
      <c r="N38" s="7"/>
      <c r="O38" s="7">
        <f>SUM(O37:O37)</f>
        <v>6</v>
      </c>
      <c r="P38" s="7">
        <f>SUM(P37:P37)</f>
        <v>450</v>
      </c>
      <c r="Q38" s="7">
        <f>SUM(Q37:Q37)</f>
        <v>25</v>
      </c>
    </row>
    <row r="39" spans="1:23" x14ac:dyDescent="0.25">
      <c r="A39" s="12" t="s">
        <v>26</v>
      </c>
      <c r="C39" s="36"/>
      <c r="D39" s="20"/>
      <c r="E39" s="20"/>
      <c r="F39" s="20"/>
      <c r="G39" s="20"/>
    </row>
    <row r="40" spans="1:23" x14ac:dyDescent="0.25">
      <c r="A40" s="1"/>
      <c r="B40" s="10" t="s">
        <v>44</v>
      </c>
      <c r="J40" s="39"/>
      <c r="K40" s="39"/>
      <c r="L40" s="39"/>
      <c r="M40" s="39"/>
      <c r="N40" s="39"/>
      <c r="O40" s="39"/>
      <c r="P40" s="39"/>
      <c r="Q40" s="10"/>
      <c r="R40" s="10"/>
      <c r="S40" s="10"/>
      <c r="T40" s="10"/>
      <c r="U40" s="10"/>
      <c r="V40" s="10"/>
      <c r="W40" s="10"/>
    </row>
    <row r="41" spans="1:23" x14ac:dyDescent="0.25">
      <c r="E41" s="8"/>
    </row>
    <row r="42" spans="1:23" x14ac:dyDescent="0.25">
      <c r="A42" s="1" t="s">
        <v>25</v>
      </c>
      <c r="B42" s="1" t="s">
        <v>30</v>
      </c>
      <c r="E42" s="8"/>
    </row>
    <row r="43" spans="1:23" x14ac:dyDescent="0.25">
      <c r="B43" s="1" t="s">
        <v>29</v>
      </c>
      <c r="I43" s="8"/>
      <c r="J43" s="40"/>
      <c r="L43" s="40"/>
    </row>
    <row r="44" spans="1:23" x14ac:dyDescent="0.25">
      <c r="B44" s="1" t="s">
        <v>28</v>
      </c>
      <c r="G44" s="8"/>
      <c r="J44" s="40"/>
      <c r="L44" s="40"/>
    </row>
    <row r="45" spans="1:23" x14ac:dyDescent="0.25">
      <c r="B45" s="1" t="s">
        <v>27</v>
      </c>
      <c r="F45" s="8"/>
      <c r="J45" s="40"/>
      <c r="L45" s="40"/>
    </row>
    <row r="46" spans="1:23" x14ac:dyDescent="0.25">
      <c r="B46" s="1" t="s">
        <v>45</v>
      </c>
    </row>
    <row r="47" spans="1:23" x14ac:dyDescent="0.25">
      <c r="B47" s="1" t="s">
        <v>46</v>
      </c>
      <c r="E47" s="8"/>
    </row>
  </sheetData>
  <sheetProtection algorithmName="SHA-512" hashValue="/h2bI/Pc/IoPH7tfS+E9nXP9whGNZC8IAfHStqQcxGaDWHJHR++ZyIAdJYXakLnOwOMv7gSKhyGFPCg/MsYQuQ==" saltValue="MEiNi+XfzsF+OwhV6zM3Pw==" spinCount="100000" sheet="1" objects="1" scenarios="1"/>
  <mergeCells count="49">
    <mergeCell ref="A1:Q1"/>
    <mergeCell ref="A2:Q2"/>
    <mergeCell ref="D3:O3"/>
    <mergeCell ref="D4:O4"/>
    <mergeCell ref="P3:P6"/>
    <mergeCell ref="Q3:Q6"/>
    <mergeCell ref="A11:Q11"/>
    <mergeCell ref="M5:O5"/>
    <mergeCell ref="A3:A6"/>
    <mergeCell ref="B3:B6"/>
    <mergeCell ref="C3:C6"/>
    <mergeCell ref="D5:F5"/>
    <mergeCell ref="G5:I5"/>
    <mergeCell ref="J5:L5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M14:O14"/>
    <mergeCell ref="A23:Q23"/>
    <mergeCell ref="A24:A27"/>
    <mergeCell ref="B24:B27"/>
    <mergeCell ref="C24:C27"/>
    <mergeCell ref="D24:O24"/>
    <mergeCell ref="P24:P27"/>
    <mergeCell ref="Q24:Q27"/>
    <mergeCell ref="D25:O25"/>
    <mergeCell ref="D26:F26"/>
    <mergeCell ref="G26:I26"/>
    <mergeCell ref="J26:L26"/>
    <mergeCell ref="M26:O26"/>
    <mergeCell ref="D31:O31"/>
    <mergeCell ref="A33:Q33"/>
    <mergeCell ref="A34:A36"/>
    <mergeCell ref="B34:B36"/>
    <mergeCell ref="C34:C36"/>
    <mergeCell ref="P34:P36"/>
    <mergeCell ref="Q34:Q36"/>
    <mergeCell ref="D34:O34"/>
    <mergeCell ref="D35:F35"/>
    <mergeCell ref="G35:I35"/>
    <mergeCell ref="J35:L35"/>
    <mergeCell ref="M35:O35"/>
  </mergeCells>
  <printOptions horizontalCentered="1"/>
  <pageMargins left="0.27559055118110237" right="0.19685039370078741" top="0.43307086614173229" bottom="0.35433070866141736" header="0.23622047244094491" footer="0.23622047244094491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7"/>
  <sheetViews>
    <sheetView showGridLines="0" tabSelected="1" view="pageBreakPreview" zoomScale="115" zoomScaleNormal="100" zoomScaleSheetLayoutView="115" workbookViewId="0">
      <selection activeCell="B8" sqref="B8"/>
    </sheetView>
  </sheetViews>
  <sheetFormatPr defaultRowHeight="15" x14ac:dyDescent="0.25"/>
  <cols>
    <col min="2" max="2" width="30.5703125" customWidth="1"/>
    <col min="4" max="15" width="7.85546875" style="16" customWidth="1"/>
    <col min="16" max="16" width="9.140625" style="16"/>
  </cols>
  <sheetData>
    <row r="1" spans="1:17" ht="15.75" thickBot="1" x14ac:dyDescent="0.3">
      <c r="A1" s="85" t="s">
        <v>74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13" t="s">
        <v>61</v>
      </c>
      <c r="C7" s="17" t="s">
        <v>12</v>
      </c>
      <c r="D7" s="17">
        <v>2</v>
      </c>
      <c r="E7" s="17" t="s">
        <v>13</v>
      </c>
      <c r="F7" s="17">
        <v>1</v>
      </c>
      <c r="G7" s="17">
        <v>2</v>
      </c>
      <c r="H7" s="17" t="s">
        <v>13</v>
      </c>
      <c r="I7" s="17">
        <v>1</v>
      </c>
      <c r="J7" s="17"/>
      <c r="K7" s="17"/>
      <c r="L7" s="17"/>
      <c r="M7" s="17"/>
      <c r="N7" s="17"/>
      <c r="O7" s="17"/>
      <c r="P7" s="2">
        <f>(D7+G7+J7+M7)*15</f>
        <v>60</v>
      </c>
      <c r="Q7" s="2">
        <f>F7+I7+L7+O7</f>
        <v>2</v>
      </c>
    </row>
    <row r="8" spans="1:17" ht="15.75" thickBot="1" x14ac:dyDescent="0.3">
      <c r="A8" s="19" t="s">
        <v>83</v>
      </c>
      <c r="B8" s="37" t="s">
        <v>62</v>
      </c>
      <c r="C8" s="2" t="s">
        <v>12</v>
      </c>
      <c r="D8" s="2">
        <v>2</v>
      </c>
      <c r="E8" s="2" t="s">
        <v>13</v>
      </c>
      <c r="F8" s="2">
        <v>1</v>
      </c>
      <c r="G8" s="2">
        <v>2</v>
      </c>
      <c r="H8" s="2" t="s">
        <v>13</v>
      </c>
      <c r="I8" s="2">
        <v>1</v>
      </c>
      <c r="J8" s="2">
        <v>2</v>
      </c>
      <c r="K8" s="2" t="s">
        <v>13</v>
      </c>
      <c r="L8" s="2">
        <v>1</v>
      </c>
      <c r="M8" s="2">
        <v>2</v>
      </c>
      <c r="N8" s="2" t="s">
        <v>13</v>
      </c>
      <c r="O8" s="2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2</v>
      </c>
      <c r="K10" s="7"/>
      <c r="L10" s="7">
        <f>SUM(L7:L9)</f>
        <v>2</v>
      </c>
      <c r="M10" s="7">
        <f>SUM(M7:M9)</f>
        <v>2</v>
      </c>
      <c r="N10" s="7"/>
      <c r="O10" s="7">
        <f>SUM(O7:O9)</f>
        <v>2</v>
      </c>
      <c r="P10" s="7">
        <f>SUM(P7:P9)</f>
        <v>180</v>
      </c>
      <c r="Q10" s="7">
        <f>SUM(Q7:Q9)</f>
        <v>10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124</v>
      </c>
      <c r="B16" s="13" t="s">
        <v>21</v>
      </c>
      <c r="C16" s="17" t="s">
        <v>12</v>
      </c>
      <c r="D16" s="17">
        <v>2</v>
      </c>
      <c r="E16" s="17" t="s">
        <v>17</v>
      </c>
      <c r="F16" s="17">
        <v>1</v>
      </c>
      <c r="G16" s="17">
        <v>2</v>
      </c>
      <c r="H16" s="17" t="s">
        <v>17</v>
      </c>
      <c r="I16" s="17">
        <v>1</v>
      </c>
      <c r="J16" s="17"/>
      <c r="K16" s="17"/>
      <c r="L16" s="17"/>
      <c r="M16" s="17"/>
      <c r="N16" s="17"/>
      <c r="O16" s="17"/>
      <c r="P16" s="2">
        <f>(D16+G16+J16+M16)*15</f>
        <v>60</v>
      </c>
      <c r="Q16" s="2">
        <f>F16+I16+L16+O16</f>
        <v>2</v>
      </c>
    </row>
    <row r="17" spans="1:18" ht="15.75" thickBot="1" x14ac:dyDescent="0.3">
      <c r="A17" s="69" t="s">
        <v>127</v>
      </c>
      <c r="B17" s="59" t="s">
        <v>77</v>
      </c>
      <c r="C17" s="2" t="s">
        <v>12</v>
      </c>
      <c r="D17" s="2">
        <v>1</v>
      </c>
      <c r="E17" s="2" t="s">
        <v>63</v>
      </c>
      <c r="F17" s="2">
        <v>1</v>
      </c>
      <c r="G17" s="2">
        <v>1</v>
      </c>
      <c r="H17" s="2" t="s">
        <v>63</v>
      </c>
      <c r="I17" s="2">
        <v>1</v>
      </c>
      <c r="J17" s="2"/>
      <c r="K17" s="2"/>
      <c r="L17" s="2"/>
      <c r="M17" s="2"/>
      <c r="N17" s="2"/>
      <c r="O17" s="2"/>
      <c r="P17" s="2">
        <f t="shared" ref="P17:P22" si="2">(D17+G17+J17+M17)*15</f>
        <v>30</v>
      </c>
      <c r="Q17" s="2">
        <f t="shared" ref="Q17:Q21" si="3">F17+I17+L17+O17</f>
        <v>2</v>
      </c>
    </row>
    <row r="18" spans="1:18" ht="15.75" thickBot="1" x14ac:dyDescent="0.3">
      <c r="A18" s="19" t="s">
        <v>85</v>
      </c>
      <c r="B18" s="37" t="s">
        <v>64</v>
      </c>
      <c r="C18" s="2" t="s">
        <v>12</v>
      </c>
      <c r="D18" s="60">
        <v>2</v>
      </c>
      <c r="E18" s="60" t="s">
        <v>63</v>
      </c>
      <c r="F18" s="60">
        <v>1</v>
      </c>
      <c r="G18" s="60">
        <v>2</v>
      </c>
      <c r="H18" s="2" t="s">
        <v>63</v>
      </c>
      <c r="I18" s="2">
        <v>1</v>
      </c>
      <c r="J18" s="2"/>
      <c r="K18" s="2"/>
      <c r="L18" s="2"/>
      <c r="M18" s="2"/>
      <c r="N18" s="2"/>
      <c r="O18" s="2"/>
      <c r="P18" s="2">
        <f t="shared" si="2"/>
        <v>60</v>
      </c>
      <c r="Q18" s="2">
        <f t="shared" si="3"/>
        <v>2</v>
      </c>
      <c r="R18" s="57"/>
    </row>
    <row r="19" spans="1:18" ht="15.75" thickBot="1" x14ac:dyDescent="0.3">
      <c r="A19" s="19" t="s">
        <v>86</v>
      </c>
      <c r="B19" s="38" t="s">
        <v>35</v>
      </c>
      <c r="C19" s="7" t="s">
        <v>14</v>
      </c>
      <c r="D19" s="7">
        <v>1</v>
      </c>
      <c r="E19" s="7" t="s">
        <v>17</v>
      </c>
      <c r="F19" s="7">
        <v>3</v>
      </c>
      <c r="G19" s="7">
        <v>1</v>
      </c>
      <c r="H19" s="7" t="s">
        <v>17</v>
      </c>
      <c r="I19" s="7">
        <v>3</v>
      </c>
      <c r="J19" s="7">
        <v>1</v>
      </c>
      <c r="K19" s="7" t="s">
        <v>17</v>
      </c>
      <c r="L19" s="7">
        <v>3</v>
      </c>
      <c r="M19" s="7">
        <v>1</v>
      </c>
      <c r="N19" s="7" t="s">
        <v>17</v>
      </c>
      <c r="O19" s="7">
        <v>3</v>
      </c>
      <c r="P19" s="2">
        <f t="shared" si="2"/>
        <v>60</v>
      </c>
      <c r="Q19" s="2">
        <f t="shared" si="3"/>
        <v>12</v>
      </c>
    </row>
    <row r="20" spans="1:18" ht="15.75" thickBot="1" x14ac:dyDescent="0.3">
      <c r="A20" s="19" t="s">
        <v>128</v>
      </c>
      <c r="B20" s="38" t="s">
        <v>75</v>
      </c>
      <c r="C20" s="15" t="s">
        <v>14</v>
      </c>
      <c r="D20" s="17">
        <v>1</v>
      </c>
      <c r="E20" s="17" t="s">
        <v>63</v>
      </c>
      <c r="F20" s="17">
        <v>1</v>
      </c>
      <c r="G20" s="17">
        <v>1</v>
      </c>
      <c r="H20" s="17" t="s">
        <v>63</v>
      </c>
      <c r="I20" s="17">
        <v>1</v>
      </c>
      <c r="J20" s="18"/>
      <c r="K20" s="18"/>
      <c r="L20" s="18"/>
      <c r="M20" s="18"/>
      <c r="N20" s="18"/>
      <c r="O20" s="18"/>
      <c r="P20" s="2">
        <f t="shared" si="2"/>
        <v>30</v>
      </c>
      <c r="Q20" s="2">
        <f t="shared" si="3"/>
        <v>2</v>
      </c>
    </row>
    <row r="21" spans="1:18" ht="15.75" thickBot="1" x14ac:dyDescent="0.3">
      <c r="A21" s="19" t="s">
        <v>129</v>
      </c>
      <c r="B21" s="38" t="s">
        <v>47</v>
      </c>
      <c r="C21" s="21" t="s">
        <v>14</v>
      </c>
      <c r="D21" s="7">
        <v>2</v>
      </c>
      <c r="E21" s="7" t="s">
        <v>17</v>
      </c>
      <c r="F21" s="7">
        <v>2</v>
      </c>
      <c r="G21" s="7">
        <v>2</v>
      </c>
      <c r="H21" s="7" t="s">
        <v>17</v>
      </c>
      <c r="I21" s="7">
        <v>2</v>
      </c>
      <c r="J21" s="7">
        <v>2</v>
      </c>
      <c r="K21" s="7" t="s">
        <v>17</v>
      </c>
      <c r="L21" s="7">
        <v>2</v>
      </c>
      <c r="M21" s="7">
        <v>2</v>
      </c>
      <c r="N21" s="7" t="s">
        <v>17</v>
      </c>
      <c r="O21" s="7">
        <v>2</v>
      </c>
      <c r="P21" s="2">
        <f t="shared" si="2"/>
        <v>120</v>
      </c>
      <c r="Q21" s="2">
        <f t="shared" si="3"/>
        <v>8</v>
      </c>
    </row>
    <row r="22" spans="1:18" ht="15.75" thickBot="1" x14ac:dyDescent="0.3">
      <c r="A22" s="19" t="s">
        <v>126</v>
      </c>
      <c r="B22" s="3" t="s">
        <v>66</v>
      </c>
      <c r="C22" s="2" t="s">
        <v>14</v>
      </c>
      <c r="D22" s="2"/>
      <c r="E22" s="2"/>
      <c r="F22" s="2"/>
      <c r="G22" s="2"/>
      <c r="H22" s="2"/>
      <c r="I22" s="2"/>
      <c r="J22" s="2"/>
      <c r="K22" s="15" t="s">
        <v>67</v>
      </c>
      <c r="L22" s="18">
        <v>4</v>
      </c>
      <c r="M22" s="18"/>
      <c r="N22" s="18" t="s">
        <v>18</v>
      </c>
      <c r="O22" s="18">
        <v>9</v>
      </c>
      <c r="P22" s="2">
        <f t="shared" si="2"/>
        <v>0</v>
      </c>
      <c r="Q22" s="2">
        <f>F22+I22+L22+O22</f>
        <v>13</v>
      </c>
    </row>
    <row r="23" spans="1:18" ht="15.75" thickBot="1" x14ac:dyDescent="0.3">
      <c r="A23" s="4"/>
      <c r="B23" s="6" t="s">
        <v>31</v>
      </c>
      <c r="C23" s="7"/>
      <c r="D23" s="7">
        <f>SUM(D16:D22)</f>
        <v>9</v>
      </c>
      <c r="E23" s="7"/>
      <c r="F23" s="7">
        <f>SUM(F16:F22)</f>
        <v>9</v>
      </c>
      <c r="G23" s="7">
        <f>SUM(G16:G22)</f>
        <v>9</v>
      </c>
      <c r="H23" s="7"/>
      <c r="I23" s="7">
        <f>SUM(I16:I22)</f>
        <v>9</v>
      </c>
      <c r="J23" s="7">
        <f>SUM(J16:J22)</f>
        <v>3</v>
      </c>
      <c r="K23" s="7"/>
      <c r="L23" s="7">
        <f>SUM(L16:L22)</f>
        <v>9</v>
      </c>
      <c r="M23" s="7">
        <f>SUM(M16:M22)</f>
        <v>3</v>
      </c>
      <c r="N23" s="7"/>
      <c r="O23" s="7">
        <f>SUM(O16:O22)</f>
        <v>14</v>
      </c>
      <c r="P23" s="7">
        <f>SUM(P16:P22)</f>
        <v>360</v>
      </c>
      <c r="Q23" s="7">
        <f>SUM(Q16:Q22)</f>
        <v>41</v>
      </c>
    </row>
    <row r="24" spans="1:18" ht="15.75" thickBot="1" x14ac:dyDescent="0.3">
      <c r="A24" s="73" t="s">
        <v>34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</row>
    <row r="25" spans="1:18" ht="15.75" thickBot="1" x14ac:dyDescent="0.3">
      <c r="A25" s="83" t="s">
        <v>0</v>
      </c>
      <c r="B25" s="83" t="s">
        <v>1</v>
      </c>
      <c r="C25" s="84" t="s">
        <v>2</v>
      </c>
      <c r="D25" s="80" t="s">
        <v>43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84" t="s">
        <v>7</v>
      </c>
      <c r="Q25" s="84" t="s">
        <v>8</v>
      </c>
    </row>
    <row r="26" spans="1:18" ht="15.75" thickBot="1" x14ac:dyDescent="0.3">
      <c r="A26" s="76"/>
      <c r="B26" s="76"/>
      <c r="C26" s="78"/>
      <c r="D26" s="80" t="s">
        <v>42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2"/>
      <c r="P26" s="78"/>
      <c r="Q26" s="78"/>
    </row>
    <row r="27" spans="1:18" ht="15.75" thickBot="1" x14ac:dyDescent="0.3">
      <c r="A27" s="76"/>
      <c r="B27" s="76"/>
      <c r="C27" s="78"/>
      <c r="D27" s="70" t="s">
        <v>3</v>
      </c>
      <c r="E27" s="71"/>
      <c r="F27" s="72"/>
      <c r="G27" s="70" t="s">
        <v>4</v>
      </c>
      <c r="H27" s="71"/>
      <c r="I27" s="72"/>
      <c r="J27" s="70" t="s">
        <v>5</v>
      </c>
      <c r="K27" s="71"/>
      <c r="L27" s="72"/>
      <c r="M27" s="70" t="s">
        <v>6</v>
      </c>
      <c r="N27" s="71"/>
      <c r="O27" s="72"/>
      <c r="P27" s="78"/>
      <c r="Q27" s="78"/>
    </row>
    <row r="28" spans="1:18" ht="15.75" thickBot="1" x14ac:dyDescent="0.3">
      <c r="A28" s="77"/>
      <c r="B28" s="77"/>
      <c r="C28" s="79"/>
      <c r="D28" s="2" t="s">
        <v>9</v>
      </c>
      <c r="E28" s="2" t="s">
        <v>10</v>
      </c>
      <c r="F28" s="2" t="s">
        <v>11</v>
      </c>
      <c r="G28" s="2" t="s">
        <v>9</v>
      </c>
      <c r="H28" s="2" t="s">
        <v>10</v>
      </c>
      <c r="I28" s="2" t="s">
        <v>11</v>
      </c>
      <c r="J28" s="2" t="s">
        <v>9</v>
      </c>
      <c r="K28" s="2" t="s">
        <v>10</v>
      </c>
      <c r="L28" s="2" t="s">
        <v>11</v>
      </c>
      <c r="M28" s="2" t="s">
        <v>9</v>
      </c>
      <c r="N28" s="2" t="s">
        <v>10</v>
      </c>
      <c r="O28" s="2" t="s">
        <v>11</v>
      </c>
      <c r="P28" s="79"/>
      <c r="Q28" s="79"/>
    </row>
    <row r="29" spans="1:18" ht="24" thickBot="1" x14ac:dyDescent="0.3">
      <c r="A29" s="19" t="s">
        <v>88</v>
      </c>
      <c r="B29" s="5" t="s">
        <v>168</v>
      </c>
      <c r="C29" s="15" t="s">
        <v>14</v>
      </c>
      <c r="D29" s="18">
        <v>2</v>
      </c>
      <c r="E29" s="18" t="s">
        <v>13</v>
      </c>
      <c r="F29" s="18">
        <v>9</v>
      </c>
      <c r="G29" s="18">
        <v>2</v>
      </c>
      <c r="H29" s="18" t="s">
        <v>13</v>
      </c>
      <c r="I29" s="18">
        <v>9</v>
      </c>
      <c r="J29" s="18">
        <v>2</v>
      </c>
      <c r="K29" s="18" t="s">
        <v>13</v>
      </c>
      <c r="L29" s="18">
        <v>9</v>
      </c>
      <c r="M29" s="18">
        <v>2</v>
      </c>
      <c r="N29" s="18" t="s">
        <v>13</v>
      </c>
      <c r="O29" s="18">
        <v>9</v>
      </c>
      <c r="P29" s="2">
        <f>(D29+G29+J29)*15</f>
        <v>90</v>
      </c>
      <c r="Q29" s="2">
        <f>F29+I29+L29+O29</f>
        <v>36</v>
      </c>
    </row>
    <row r="30" spans="1:18" ht="24" thickBot="1" x14ac:dyDescent="0.3">
      <c r="A30" s="19" t="s">
        <v>89</v>
      </c>
      <c r="B30" s="13" t="s">
        <v>69</v>
      </c>
      <c r="C30" s="17" t="s">
        <v>14</v>
      </c>
      <c r="D30" s="17">
        <v>1</v>
      </c>
      <c r="E30" s="17" t="s">
        <v>17</v>
      </c>
      <c r="F30" s="17">
        <v>1</v>
      </c>
      <c r="G30" s="17">
        <v>1</v>
      </c>
      <c r="H30" s="17" t="s">
        <v>17</v>
      </c>
      <c r="I30" s="17">
        <v>1</v>
      </c>
      <c r="J30" s="17"/>
      <c r="K30" s="17"/>
      <c r="L30" s="17"/>
      <c r="M30" s="17"/>
      <c r="N30" s="17"/>
      <c r="O30" s="17"/>
      <c r="P30" s="2">
        <f>(D30+G30+J30)*15</f>
        <v>30</v>
      </c>
      <c r="Q30" s="2">
        <f t="shared" ref="Q30:Q31" si="4">F30+I30+L30+O30</f>
        <v>2</v>
      </c>
    </row>
    <row r="31" spans="1:18" ht="24" thickBot="1" x14ac:dyDescent="0.3">
      <c r="A31" s="19" t="s">
        <v>90</v>
      </c>
      <c r="B31" s="37" t="s">
        <v>70</v>
      </c>
      <c r="C31" s="2" t="s">
        <v>14</v>
      </c>
      <c r="D31" s="2"/>
      <c r="E31" s="2" t="s">
        <v>18</v>
      </c>
      <c r="F31" s="2">
        <v>1</v>
      </c>
      <c r="G31" s="2"/>
      <c r="H31" s="2" t="s">
        <v>18</v>
      </c>
      <c r="I31" s="2">
        <v>1</v>
      </c>
      <c r="J31" s="2"/>
      <c r="K31" s="2" t="s">
        <v>18</v>
      </c>
      <c r="L31" s="2">
        <v>1</v>
      </c>
      <c r="M31" s="2"/>
      <c r="N31" s="2" t="s">
        <v>18</v>
      </c>
      <c r="O31" s="2">
        <v>1</v>
      </c>
      <c r="P31" s="2">
        <f>(D31+G31+J31)*15</f>
        <v>0</v>
      </c>
      <c r="Q31" s="2">
        <f t="shared" si="4"/>
        <v>4</v>
      </c>
    </row>
    <row r="32" spans="1:18" ht="15.75" thickBot="1" x14ac:dyDescent="0.3">
      <c r="A32" s="19" t="s">
        <v>121</v>
      </c>
      <c r="B32" s="3" t="s">
        <v>23</v>
      </c>
      <c r="C32" s="2" t="s">
        <v>14</v>
      </c>
      <c r="D32" s="70" t="s">
        <v>24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60">
        <v>120</v>
      </c>
      <c r="Q32" s="2">
        <v>4</v>
      </c>
    </row>
    <row r="33" spans="1:23" ht="15.75" thickBot="1" x14ac:dyDescent="0.3">
      <c r="A33" s="4"/>
      <c r="B33" s="5" t="s">
        <v>31</v>
      </c>
      <c r="C33" s="7"/>
      <c r="D33" s="7">
        <f t="shared" ref="D33:M33" si="5">D29+D30+D31</f>
        <v>3</v>
      </c>
      <c r="E33" s="7"/>
      <c r="F33" s="7">
        <f t="shared" si="5"/>
        <v>11</v>
      </c>
      <c r="G33" s="7">
        <f t="shared" si="5"/>
        <v>3</v>
      </c>
      <c r="H33" s="7"/>
      <c r="I33" s="7">
        <f t="shared" si="5"/>
        <v>11</v>
      </c>
      <c r="J33" s="7">
        <f t="shared" si="5"/>
        <v>2</v>
      </c>
      <c r="K33" s="7"/>
      <c r="L33" s="7">
        <f t="shared" si="5"/>
        <v>10</v>
      </c>
      <c r="M33" s="7">
        <f t="shared" si="5"/>
        <v>2</v>
      </c>
      <c r="N33" s="7"/>
      <c r="O33" s="7">
        <f>O29+O30+O31</f>
        <v>10</v>
      </c>
      <c r="P33" s="7">
        <f>SUM(P29:P32)</f>
        <v>240</v>
      </c>
      <c r="Q33" s="7">
        <f>SUM(Q29:Q32)</f>
        <v>46</v>
      </c>
    </row>
    <row r="34" spans="1:23" ht="15.75" thickBot="1" x14ac:dyDescent="0.3">
      <c r="A34" s="73" t="s">
        <v>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</row>
    <row r="35" spans="1:23" ht="15.75" thickBot="1" x14ac:dyDescent="0.3">
      <c r="A35" s="83" t="s">
        <v>0</v>
      </c>
      <c r="B35" s="83" t="s">
        <v>1</v>
      </c>
      <c r="C35" s="84" t="s">
        <v>2</v>
      </c>
      <c r="D35" s="80" t="s">
        <v>42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84" t="s">
        <v>7</v>
      </c>
      <c r="Q35" s="84" t="s">
        <v>8</v>
      </c>
    </row>
    <row r="36" spans="1:23" ht="15.75" thickBot="1" x14ac:dyDescent="0.3">
      <c r="A36" s="76"/>
      <c r="B36" s="76"/>
      <c r="C36" s="78"/>
      <c r="D36" s="70" t="s">
        <v>3</v>
      </c>
      <c r="E36" s="71"/>
      <c r="F36" s="72"/>
      <c r="G36" s="70" t="s">
        <v>4</v>
      </c>
      <c r="H36" s="71"/>
      <c r="I36" s="72"/>
      <c r="J36" s="70" t="s">
        <v>5</v>
      </c>
      <c r="K36" s="71"/>
      <c r="L36" s="72"/>
      <c r="M36" s="70" t="s">
        <v>6</v>
      </c>
      <c r="N36" s="71"/>
      <c r="O36" s="72"/>
      <c r="P36" s="78"/>
      <c r="Q36" s="78"/>
    </row>
    <row r="37" spans="1:23" ht="15.75" thickBot="1" x14ac:dyDescent="0.3">
      <c r="A37" s="77"/>
      <c r="B37" s="77"/>
      <c r="C37" s="79"/>
      <c r="D37" s="2" t="s">
        <v>9</v>
      </c>
      <c r="E37" s="2" t="s">
        <v>10</v>
      </c>
      <c r="F37" s="2" t="s">
        <v>11</v>
      </c>
      <c r="G37" s="2" t="s">
        <v>9</v>
      </c>
      <c r="H37" s="2" t="s">
        <v>10</v>
      </c>
      <c r="I37" s="2" t="s">
        <v>11</v>
      </c>
      <c r="J37" s="2" t="s">
        <v>9</v>
      </c>
      <c r="K37" s="2" t="s">
        <v>10</v>
      </c>
      <c r="L37" s="2" t="s">
        <v>11</v>
      </c>
      <c r="M37" s="2" t="s">
        <v>9</v>
      </c>
      <c r="N37" s="2" t="s">
        <v>10</v>
      </c>
      <c r="O37" s="2" t="s">
        <v>11</v>
      </c>
      <c r="P37" s="79"/>
      <c r="Q37" s="79"/>
    </row>
    <row r="38" spans="1:23" ht="15.75" thickBot="1" x14ac:dyDescent="0.3">
      <c r="A38" s="19"/>
      <c r="B38" s="5" t="s">
        <v>71</v>
      </c>
      <c r="C38" s="15" t="s">
        <v>72</v>
      </c>
      <c r="D38" s="18">
        <v>10</v>
      </c>
      <c r="E38" s="18"/>
      <c r="F38" s="18">
        <v>7</v>
      </c>
      <c r="G38" s="18">
        <v>10</v>
      </c>
      <c r="H38" s="18"/>
      <c r="I38" s="18">
        <v>6</v>
      </c>
      <c r="J38" s="18">
        <v>10</v>
      </c>
      <c r="K38" s="18"/>
      <c r="L38" s="18">
        <v>6</v>
      </c>
      <c r="M38" s="18">
        <v>10</v>
      </c>
      <c r="N38" s="18"/>
      <c r="O38" s="18">
        <v>6</v>
      </c>
      <c r="P38" s="2">
        <f>(D38+G38+J38)*15</f>
        <v>450</v>
      </c>
      <c r="Q38" s="2">
        <f>F38+I38+L38+O38</f>
        <v>25</v>
      </c>
    </row>
    <row r="39" spans="1:23" ht="15.75" thickBot="1" x14ac:dyDescent="0.3">
      <c r="A39" s="4"/>
      <c r="B39" s="5" t="s">
        <v>16</v>
      </c>
      <c r="C39" s="6"/>
      <c r="D39" s="7">
        <f>SUM(D38:D38)</f>
        <v>10</v>
      </c>
      <c r="E39" s="7"/>
      <c r="F39" s="7">
        <f>SUM(F38:F38)</f>
        <v>7</v>
      </c>
      <c r="G39" s="7">
        <f>SUM(G38:G38)</f>
        <v>10</v>
      </c>
      <c r="H39" s="7"/>
      <c r="I39" s="7">
        <f>SUM(I38:I38)</f>
        <v>6</v>
      </c>
      <c r="J39" s="7">
        <f>SUM(J38:J38)</f>
        <v>10</v>
      </c>
      <c r="K39" s="7"/>
      <c r="L39" s="7">
        <f>SUM(L38:L38)</f>
        <v>6</v>
      </c>
      <c r="M39" s="7">
        <f>SUM(M38:M38)</f>
        <v>10</v>
      </c>
      <c r="N39" s="7"/>
      <c r="O39" s="7">
        <f>SUM(O38:O38)</f>
        <v>6</v>
      </c>
      <c r="P39" s="7">
        <f>SUM(P38:P38)</f>
        <v>450</v>
      </c>
      <c r="Q39" s="7">
        <f>SUM(Q38:Q38)</f>
        <v>25</v>
      </c>
    </row>
    <row r="40" spans="1:23" x14ac:dyDescent="0.25">
      <c r="A40" s="12"/>
      <c r="B40" s="10" t="s">
        <v>44</v>
      </c>
      <c r="C40" s="36"/>
      <c r="D40" s="20"/>
      <c r="E40" s="20"/>
      <c r="F40" s="20"/>
      <c r="G40" s="20"/>
    </row>
    <row r="41" spans="1:23" x14ac:dyDescent="0.25">
      <c r="B41" s="68" t="s">
        <v>120</v>
      </c>
      <c r="C41" s="12" t="s">
        <v>26</v>
      </c>
      <c r="E41" s="8"/>
    </row>
    <row r="42" spans="1:23" x14ac:dyDescent="0.25">
      <c r="A42" s="1" t="s">
        <v>25</v>
      </c>
      <c r="B42" s="1" t="s">
        <v>30</v>
      </c>
      <c r="E42" s="8"/>
    </row>
    <row r="43" spans="1:23" x14ac:dyDescent="0.25">
      <c r="B43" s="1" t="s">
        <v>29</v>
      </c>
      <c r="I43" s="8"/>
      <c r="J43" s="40"/>
      <c r="L43" s="40"/>
    </row>
    <row r="44" spans="1:23" x14ac:dyDescent="0.25">
      <c r="B44" s="1" t="s">
        <v>28</v>
      </c>
      <c r="G44" s="8"/>
      <c r="J44" s="40"/>
      <c r="L44" s="40"/>
    </row>
    <row r="45" spans="1:23" x14ac:dyDescent="0.25">
      <c r="B45" s="1" t="s">
        <v>27</v>
      </c>
      <c r="F45" s="8"/>
      <c r="J45" s="40"/>
      <c r="L45" s="40"/>
    </row>
    <row r="46" spans="1:23" x14ac:dyDescent="0.25">
      <c r="B46" s="1" t="s">
        <v>45</v>
      </c>
    </row>
    <row r="47" spans="1:23" s="16" customFormat="1" x14ac:dyDescent="0.25">
      <c r="A47"/>
      <c r="B47" s="1" t="s">
        <v>46</v>
      </c>
      <c r="C47"/>
      <c r="E47" s="8"/>
      <c r="Q47"/>
      <c r="R47"/>
      <c r="S47"/>
      <c r="T47"/>
      <c r="U47"/>
      <c r="V47"/>
      <c r="W47"/>
    </row>
  </sheetData>
  <sheetProtection algorithmName="SHA-512" hashValue="8xsWKANZYfB1z9huMaLfId2ip6yHuvd1Fxxbkcl13hU2fzp7hDvh0N8vDy+1oK6DJVdIBf7Y+5WYxeJBoiwMpA==" saltValue="+7JagwRpT5o+Xgan8HH1TA==" spinCount="100000" sheet="1" objects="1" scenarios="1"/>
  <mergeCells count="49">
    <mergeCell ref="A1:Q1"/>
    <mergeCell ref="A2:Q2"/>
    <mergeCell ref="A3:A6"/>
    <mergeCell ref="B3:B6"/>
    <mergeCell ref="C3:C6"/>
    <mergeCell ref="D3:O3"/>
    <mergeCell ref="P3:P6"/>
    <mergeCell ref="Q3:Q6"/>
    <mergeCell ref="D4:O4"/>
    <mergeCell ref="D5:F5"/>
    <mergeCell ref="G5:I5"/>
    <mergeCell ref="M14:O14"/>
    <mergeCell ref="D36:F36"/>
    <mergeCell ref="G36:I36"/>
    <mergeCell ref="J36:L36"/>
    <mergeCell ref="M36:O36"/>
    <mergeCell ref="A24:Q24"/>
    <mergeCell ref="G27:I27"/>
    <mergeCell ref="J27:L27"/>
    <mergeCell ref="M27:O27"/>
    <mergeCell ref="J5:L5"/>
    <mergeCell ref="M5:O5"/>
    <mergeCell ref="A11:Q11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A25:A28"/>
    <mergeCell ref="B25:B28"/>
    <mergeCell ref="D32:O32"/>
    <mergeCell ref="A34:Q34"/>
    <mergeCell ref="A35:A37"/>
    <mergeCell ref="B35:B37"/>
    <mergeCell ref="C35:C37"/>
    <mergeCell ref="D35:O35"/>
    <mergeCell ref="P35:P37"/>
    <mergeCell ref="Q35:Q37"/>
    <mergeCell ref="C25:C28"/>
    <mergeCell ref="D25:O25"/>
    <mergeCell ref="P25:P28"/>
    <mergeCell ref="Q25:Q28"/>
    <mergeCell ref="D26:O26"/>
    <mergeCell ref="D27:F27"/>
  </mergeCells>
  <printOptions horizontalCentered="1"/>
  <pageMargins left="0.27559055118110237" right="0.19685039370078741" top="0.55000000000000004" bottom="0.31496062992125984" header="0.23622047244094491" footer="0.23622047244094491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9"/>
  <sheetViews>
    <sheetView showGridLines="0" view="pageBreakPreview" topLeftCell="A19" zoomScale="115" zoomScaleNormal="100" zoomScaleSheetLayoutView="115" workbookViewId="0">
      <selection activeCell="Q31" sqref="Q31"/>
    </sheetView>
  </sheetViews>
  <sheetFormatPr defaultRowHeight="15" x14ac:dyDescent="0.25"/>
  <cols>
    <col min="1" max="1" width="10.5703125" customWidth="1"/>
    <col min="2" max="2" width="30.5703125" customWidth="1"/>
    <col min="4" max="15" width="7.85546875" style="16" customWidth="1"/>
    <col min="16" max="16" width="9.140625" style="16"/>
  </cols>
  <sheetData>
    <row r="1" spans="1:17" ht="15.75" thickBot="1" x14ac:dyDescent="0.3">
      <c r="A1" s="85" t="s">
        <v>76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13" t="s">
        <v>61</v>
      </c>
      <c r="C7" s="17" t="s">
        <v>12</v>
      </c>
      <c r="D7" s="17">
        <v>2</v>
      </c>
      <c r="E7" s="17" t="s">
        <v>13</v>
      </c>
      <c r="F7" s="17">
        <v>1</v>
      </c>
      <c r="G7" s="17">
        <v>2</v>
      </c>
      <c r="H7" s="17" t="s">
        <v>13</v>
      </c>
      <c r="I7" s="17">
        <v>1</v>
      </c>
      <c r="J7" s="17"/>
      <c r="K7" s="17"/>
      <c r="L7" s="17"/>
      <c r="M7" s="17"/>
      <c r="N7" s="17"/>
      <c r="O7" s="17"/>
      <c r="P7" s="2">
        <f>(D7+G7+J7+M7)*15</f>
        <v>60</v>
      </c>
      <c r="Q7" s="2">
        <f>F7+I7+L7+O7</f>
        <v>2</v>
      </c>
    </row>
    <row r="8" spans="1:17" ht="15.75" thickBot="1" x14ac:dyDescent="0.3">
      <c r="A8" s="19" t="s">
        <v>83</v>
      </c>
      <c r="B8" s="37" t="s">
        <v>62</v>
      </c>
      <c r="C8" s="2" t="s">
        <v>12</v>
      </c>
      <c r="D8" s="2">
        <v>2</v>
      </c>
      <c r="E8" s="2" t="s">
        <v>13</v>
      </c>
      <c r="F8" s="2">
        <v>1</v>
      </c>
      <c r="G8" s="2">
        <v>2</v>
      </c>
      <c r="H8" s="2" t="s">
        <v>13</v>
      </c>
      <c r="I8" s="2">
        <v>1</v>
      </c>
      <c r="J8" s="2">
        <v>2</v>
      </c>
      <c r="K8" s="2" t="s">
        <v>13</v>
      </c>
      <c r="L8" s="2">
        <v>1</v>
      </c>
      <c r="M8" s="2">
        <v>2</v>
      </c>
      <c r="N8" s="2" t="s">
        <v>13</v>
      </c>
      <c r="O8" s="2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2</v>
      </c>
      <c r="K10" s="7"/>
      <c r="L10" s="7">
        <f>SUM(L7:L9)</f>
        <v>2</v>
      </c>
      <c r="M10" s="7">
        <f>SUM(M7:M9)</f>
        <v>2</v>
      </c>
      <c r="N10" s="7"/>
      <c r="O10" s="7">
        <f>SUM(O7:O9)</f>
        <v>2</v>
      </c>
      <c r="P10" s="7">
        <f>SUM(P7:P9)</f>
        <v>180</v>
      </c>
      <c r="Q10" s="7">
        <f>SUM(Q7:Q9)</f>
        <v>10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124</v>
      </c>
      <c r="B16" s="13" t="s">
        <v>21</v>
      </c>
      <c r="C16" s="17" t="s">
        <v>12</v>
      </c>
      <c r="D16" s="17">
        <v>2</v>
      </c>
      <c r="E16" s="17" t="s">
        <v>17</v>
      </c>
      <c r="F16" s="17">
        <v>1</v>
      </c>
      <c r="G16" s="17">
        <v>2</v>
      </c>
      <c r="H16" s="17" t="s">
        <v>17</v>
      </c>
      <c r="I16" s="17">
        <v>1</v>
      </c>
      <c r="J16" s="17"/>
      <c r="K16" s="17"/>
      <c r="L16" s="17"/>
      <c r="M16" s="17"/>
      <c r="N16" s="17"/>
      <c r="O16" s="17"/>
      <c r="P16" s="2">
        <f>(D16+G16+J16+M16)*15</f>
        <v>60</v>
      </c>
      <c r="Q16" s="2">
        <f>F16+I16+L16+O16</f>
        <v>2</v>
      </c>
    </row>
    <row r="17" spans="1:17" ht="15.75" thickBot="1" x14ac:dyDescent="0.3">
      <c r="A17" s="69" t="s">
        <v>127</v>
      </c>
      <c r="B17" s="59" t="s">
        <v>77</v>
      </c>
      <c r="C17" s="2" t="s">
        <v>12</v>
      </c>
      <c r="D17" s="2">
        <v>1</v>
      </c>
      <c r="E17" s="2" t="s">
        <v>63</v>
      </c>
      <c r="F17" s="2">
        <v>1</v>
      </c>
      <c r="G17" s="2">
        <v>1</v>
      </c>
      <c r="H17" s="2" t="s">
        <v>63</v>
      </c>
      <c r="I17" s="2">
        <v>1</v>
      </c>
      <c r="J17" s="2"/>
      <c r="K17" s="2"/>
      <c r="L17" s="2"/>
      <c r="M17" s="2"/>
      <c r="N17" s="2"/>
      <c r="O17" s="2"/>
      <c r="P17" s="2">
        <f t="shared" ref="P17:P21" si="2">(D17+G17+J17+M17)*15</f>
        <v>30</v>
      </c>
      <c r="Q17" s="2">
        <f t="shared" ref="Q17:Q20" si="3">F17+I17+L17+O17</f>
        <v>2</v>
      </c>
    </row>
    <row r="18" spans="1:17" ht="15.75" thickBot="1" x14ac:dyDescent="0.3">
      <c r="A18" s="19" t="s">
        <v>85</v>
      </c>
      <c r="B18" s="37" t="s">
        <v>64</v>
      </c>
      <c r="C18" s="2" t="s">
        <v>12</v>
      </c>
      <c r="D18" s="2">
        <v>2</v>
      </c>
      <c r="E18" s="2" t="s">
        <v>63</v>
      </c>
      <c r="F18" s="2">
        <v>1</v>
      </c>
      <c r="G18" s="2">
        <v>2</v>
      </c>
      <c r="H18" s="2" t="s">
        <v>63</v>
      </c>
      <c r="I18" s="2">
        <v>1</v>
      </c>
      <c r="J18" s="2"/>
      <c r="K18" s="2"/>
      <c r="L18" s="2"/>
      <c r="M18" s="2"/>
      <c r="N18" s="2"/>
      <c r="O18" s="2"/>
      <c r="P18" s="2">
        <f t="shared" si="2"/>
        <v>60</v>
      </c>
      <c r="Q18" s="2">
        <f t="shared" si="3"/>
        <v>2</v>
      </c>
    </row>
    <row r="19" spans="1:17" ht="15.75" thickBot="1" x14ac:dyDescent="0.3">
      <c r="A19" s="19" t="s">
        <v>86</v>
      </c>
      <c r="B19" s="38" t="s">
        <v>35</v>
      </c>
      <c r="C19" s="7" t="s">
        <v>14</v>
      </c>
      <c r="D19" s="7">
        <v>2</v>
      </c>
      <c r="E19" s="7" t="s">
        <v>17</v>
      </c>
      <c r="F19" s="7">
        <v>3</v>
      </c>
      <c r="G19" s="7">
        <v>2</v>
      </c>
      <c r="H19" s="7" t="s">
        <v>17</v>
      </c>
      <c r="I19" s="7">
        <v>3</v>
      </c>
      <c r="J19" s="7">
        <v>2</v>
      </c>
      <c r="K19" s="7" t="s">
        <v>17</v>
      </c>
      <c r="L19" s="7">
        <v>3</v>
      </c>
      <c r="M19" s="7">
        <v>2</v>
      </c>
      <c r="N19" s="7" t="s">
        <v>17</v>
      </c>
      <c r="O19" s="7">
        <v>3</v>
      </c>
      <c r="P19" s="2">
        <f t="shared" si="2"/>
        <v>120</v>
      </c>
      <c r="Q19" s="2">
        <f t="shared" si="3"/>
        <v>12</v>
      </c>
    </row>
    <row r="20" spans="1:17" ht="15.75" thickBot="1" x14ac:dyDescent="0.3">
      <c r="A20" s="19" t="s">
        <v>87</v>
      </c>
      <c r="B20" s="62" t="s">
        <v>117</v>
      </c>
      <c r="C20" s="7" t="s">
        <v>14</v>
      </c>
      <c r="D20" s="7">
        <v>4</v>
      </c>
      <c r="E20" s="7" t="s">
        <v>17</v>
      </c>
      <c r="F20" s="7">
        <v>2</v>
      </c>
      <c r="G20" s="7">
        <v>4</v>
      </c>
      <c r="H20" s="7" t="s">
        <v>17</v>
      </c>
      <c r="I20" s="7">
        <v>2</v>
      </c>
      <c r="J20" s="7">
        <v>4</v>
      </c>
      <c r="K20" s="7" t="s">
        <v>17</v>
      </c>
      <c r="L20" s="7">
        <v>2</v>
      </c>
      <c r="M20" s="7">
        <v>4</v>
      </c>
      <c r="N20" s="7" t="s">
        <v>17</v>
      </c>
      <c r="O20" s="7">
        <v>2</v>
      </c>
      <c r="P20" s="2">
        <f t="shared" si="2"/>
        <v>240</v>
      </c>
      <c r="Q20" s="2">
        <f t="shared" si="3"/>
        <v>8</v>
      </c>
    </row>
    <row r="21" spans="1:17" ht="15.75" thickBot="1" x14ac:dyDescent="0.3">
      <c r="A21" s="19" t="s">
        <v>122</v>
      </c>
      <c r="B21" s="3" t="s">
        <v>66</v>
      </c>
      <c r="C21" s="2" t="s">
        <v>14</v>
      </c>
      <c r="D21" s="2"/>
      <c r="E21" s="2"/>
      <c r="F21" s="2"/>
      <c r="G21" s="2"/>
      <c r="H21" s="2"/>
      <c r="I21" s="2"/>
      <c r="J21" s="2"/>
      <c r="K21" s="15" t="s">
        <v>67</v>
      </c>
      <c r="L21" s="18">
        <v>4</v>
      </c>
      <c r="M21" s="18"/>
      <c r="N21" s="18" t="s">
        <v>18</v>
      </c>
      <c r="O21" s="18">
        <v>9</v>
      </c>
      <c r="P21" s="2">
        <f t="shared" si="2"/>
        <v>0</v>
      </c>
      <c r="Q21" s="2">
        <f>F21+I21+L21+O21</f>
        <v>13</v>
      </c>
    </row>
    <row r="22" spans="1:17" ht="15.75" thickBot="1" x14ac:dyDescent="0.3">
      <c r="A22" s="4"/>
      <c r="B22" s="6" t="s">
        <v>31</v>
      </c>
      <c r="C22" s="7"/>
      <c r="D22" s="7">
        <f>SUM(D16:D21)</f>
        <v>11</v>
      </c>
      <c r="E22" s="7"/>
      <c r="F22" s="7">
        <f>SUM(F16:F21)</f>
        <v>8</v>
      </c>
      <c r="G22" s="7">
        <f>SUM(G16:G21)</f>
        <v>11</v>
      </c>
      <c r="H22" s="7"/>
      <c r="I22" s="7">
        <f>SUM(I16:I21)</f>
        <v>8</v>
      </c>
      <c r="J22" s="7">
        <f>SUM(J16:J21)</f>
        <v>6</v>
      </c>
      <c r="K22" s="7"/>
      <c r="L22" s="7">
        <f>SUM(L16:L21)</f>
        <v>9</v>
      </c>
      <c r="M22" s="7">
        <f>SUM(M16:M21)</f>
        <v>6</v>
      </c>
      <c r="N22" s="7"/>
      <c r="O22" s="7">
        <f>SUM(O16:O21)</f>
        <v>14</v>
      </c>
      <c r="P22" s="7">
        <f>SUM(P16:P21)</f>
        <v>510</v>
      </c>
      <c r="Q22" s="7">
        <f>SUM(Q16:Q21)</f>
        <v>39</v>
      </c>
    </row>
    <row r="23" spans="1:17" ht="15.75" thickBot="1" x14ac:dyDescent="0.3">
      <c r="A23" s="73" t="s">
        <v>34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 ht="15.75" thickBot="1" x14ac:dyDescent="0.3">
      <c r="A24" s="83" t="s">
        <v>0</v>
      </c>
      <c r="B24" s="83" t="s">
        <v>1</v>
      </c>
      <c r="C24" s="84" t="s">
        <v>2</v>
      </c>
      <c r="D24" s="80" t="s">
        <v>43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84" t="s">
        <v>7</v>
      </c>
      <c r="Q24" s="84" t="s">
        <v>8</v>
      </c>
    </row>
    <row r="25" spans="1:17" ht="15.75" thickBot="1" x14ac:dyDescent="0.3">
      <c r="A25" s="76"/>
      <c r="B25" s="76"/>
      <c r="C25" s="78"/>
      <c r="D25" s="80" t="s">
        <v>42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78"/>
      <c r="Q25" s="78"/>
    </row>
    <row r="26" spans="1:17" ht="15.75" thickBot="1" x14ac:dyDescent="0.3">
      <c r="A26" s="76"/>
      <c r="B26" s="76"/>
      <c r="C26" s="78"/>
      <c r="D26" s="70" t="s">
        <v>3</v>
      </c>
      <c r="E26" s="71"/>
      <c r="F26" s="72"/>
      <c r="G26" s="70" t="s">
        <v>4</v>
      </c>
      <c r="H26" s="71"/>
      <c r="I26" s="72"/>
      <c r="J26" s="70" t="s">
        <v>5</v>
      </c>
      <c r="K26" s="71"/>
      <c r="L26" s="72"/>
      <c r="M26" s="70" t="s">
        <v>6</v>
      </c>
      <c r="N26" s="71"/>
      <c r="O26" s="72"/>
      <c r="P26" s="78"/>
      <c r="Q26" s="78"/>
    </row>
    <row r="27" spans="1:17" ht="15.75" thickBot="1" x14ac:dyDescent="0.3">
      <c r="A27" s="77"/>
      <c r="B27" s="77"/>
      <c r="C27" s="79"/>
      <c r="D27" s="2" t="s">
        <v>9</v>
      </c>
      <c r="E27" s="2" t="s">
        <v>10</v>
      </c>
      <c r="F27" s="2" t="s">
        <v>11</v>
      </c>
      <c r="G27" s="2" t="s">
        <v>9</v>
      </c>
      <c r="H27" s="2" t="s">
        <v>10</v>
      </c>
      <c r="I27" s="2" t="s">
        <v>11</v>
      </c>
      <c r="J27" s="2" t="s">
        <v>9</v>
      </c>
      <c r="K27" s="2" t="s">
        <v>10</v>
      </c>
      <c r="L27" s="2" t="s">
        <v>11</v>
      </c>
      <c r="M27" s="2" t="s">
        <v>9</v>
      </c>
      <c r="N27" s="2" t="s">
        <v>10</v>
      </c>
      <c r="O27" s="2" t="s">
        <v>11</v>
      </c>
      <c r="P27" s="79"/>
      <c r="Q27" s="79"/>
    </row>
    <row r="28" spans="1:17" ht="15.75" thickBot="1" x14ac:dyDescent="0.3">
      <c r="A28" s="19" t="s">
        <v>88</v>
      </c>
      <c r="B28" s="5" t="s">
        <v>168</v>
      </c>
      <c r="C28" s="15" t="s">
        <v>14</v>
      </c>
      <c r="D28" s="18">
        <v>2</v>
      </c>
      <c r="E28" s="18" t="s">
        <v>13</v>
      </c>
      <c r="F28" s="18">
        <v>9</v>
      </c>
      <c r="G28" s="18">
        <v>2</v>
      </c>
      <c r="H28" s="18" t="s">
        <v>13</v>
      </c>
      <c r="I28" s="18">
        <v>9</v>
      </c>
      <c r="J28" s="18">
        <v>2</v>
      </c>
      <c r="K28" s="18" t="s">
        <v>13</v>
      </c>
      <c r="L28" s="18">
        <v>9</v>
      </c>
      <c r="M28" s="18">
        <v>2</v>
      </c>
      <c r="N28" s="18" t="s">
        <v>13</v>
      </c>
      <c r="O28" s="18">
        <v>9</v>
      </c>
      <c r="P28" s="2">
        <f>(D28+G28+J28+M28)*15</f>
        <v>120</v>
      </c>
      <c r="Q28" s="2">
        <f>F28+I28+L28+O28</f>
        <v>36</v>
      </c>
    </row>
    <row r="29" spans="1:17" ht="15.75" thickBot="1" x14ac:dyDescent="0.3">
      <c r="A29" s="19" t="s">
        <v>89</v>
      </c>
      <c r="B29" s="13" t="s">
        <v>69</v>
      </c>
      <c r="C29" s="17" t="s">
        <v>14</v>
      </c>
      <c r="D29" s="17">
        <v>1</v>
      </c>
      <c r="E29" s="17" t="s">
        <v>17</v>
      </c>
      <c r="F29" s="17">
        <v>1</v>
      </c>
      <c r="G29" s="17">
        <v>1</v>
      </c>
      <c r="H29" s="17" t="s">
        <v>17</v>
      </c>
      <c r="I29" s="17">
        <v>1</v>
      </c>
      <c r="J29" s="17"/>
      <c r="K29" s="17"/>
      <c r="L29" s="17"/>
      <c r="M29" s="17"/>
      <c r="N29" s="17"/>
      <c r="O29" s="17"/>
      <c r="P29" s="2">
        <f t="shared" ref="P29:P31" si="4">(D29+G29+J29+M29)*15</f>
        <v>30</v>
      </c>
      <c r="Q29" s="2">
        <f t="shared" ref="Q29:Q31" si="5">F29+I29+L29+O29</f>
        <v>2</v>
      </c>
    </row>
    <row r="30" spans="1:17" ht="15.75" thickBot="1" x14ac:dyDescent="0.3">
      <c r="A30" s="19" t="s">
        <v>81</v>
      </c>
      <c r="B30" s="37" t="s">
        <v>38</v>
      </c>
      <c r="C30" s="2" t="s">
        <v>14</v>
      </c>
      <c r="D30" s="2">
        <v>1</v>
      </c>
      <c r="E30" s="2" t="s">
        <v>169</v>
      </c>
      <c r="F30" s="2"/>
      <c r="G30" s="2">
        <v>1</v>
      </c>
      <c r="H30" s="2" t="s">
        <v>169</v>
      </c>
      <c r="I30" s="2"/>
      <c r="J30" s="2">
        <v>1</v>
      </c>
      <c r="K30" s="2" t="s">
        <v>169</v>
      </c>
      <c r="L30" s="2"/>
      <c r="M30" s="2">
        <v>1</v>
      </c>
      <c r="N30" s="2" t="s">
        <v>169</v>
      </c>
      <c r="O30" s="2"/>
      <c r="P30" s="2">
        <v>4</v>
      </c>
      <c r="Q30" s="2">
        <v>0</v>
      </c>
    </row>
    <row r="31" spans="1:17" ht="15.75" thickBot="1" x14ac:dyDescent="0.3">
      <c r="A31" s="19" t="s">
        <v>90</v>
      </c>
      <c r="B31" s="37" t="s">
        <v>70</v>
      </c>
      <c r="C31" s="2" t="s">
        <v>14</v>
      </c>
      <c r="D31" s="2"/>
      <c r="E31" s="2" t="s">
        <v>18</v>
      </c>
      <c r="F31" s="2">
        <v>1</v>
      </c>
      <c r="G31" s="2"/>
      <c r="H31" s="2" t="s">
        <v>18</v>
      </c>
      <c r="I31" s="2">
        <v>1</v>
      </c>
      <c r="J31" s="2"/>
      <c r="K31" s="2" t="s">
        <v>18</v>
      </c>
      <c r="L31" s="2">
        <v>1</v>
      </c>
      <c r="M31" s="2"/>
      <c r="N31" s="2" t="s">
        <v>18</v>
      </c>
      <c r="O31" s="2">
        <v>1</v>
      </c>
      <c r="P31" s="2">
        <f t="shared" si="4"/>
        <v>0</v>
      </c>
      <c r="Q31" s="2">
        <f t="shared" si="5"/>
        <v>4</v>
      </c>
    </row>
    <row r="32" spans="1:17" ht="15.75" thickBot="1" x14ac:dyDescent="0.3">
      <c r="A32" s="19" t="s">
        <v>121</v>
      </c>
      <c r="B32" s="3" t="s">
        <v>23</v>
      </c>
      <c r="C32" s="2" t="s">
        <v>14</v>
      </c>
      <c r="D32" s="70" t="s">
        <v>24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60">
        <v>120</v>
      </c>
      <c r="Q32" s="2">
        <v>4</v>
      </c>
    </row>
    <row r="33" spans="1:23" ht="15.75" thickBot="1" x14ac:dyDescent="0.3">
      <c r="A33" s="4"/>
      <c r="B33" s="5" t="s">
        <v>31</v>
      </c>
      <c r="C33" s="7"/>
      <c r="D33" s="7">
        <f t="shared" ref="D33:M33" si="6">D28+D29+D31</f>
        <v>3</v>
      </c>
      <c r="E33" s="7"/>
      <c r="F33" s="7">
        <f t="shared" si="6"/>
        <v>11</v>
      </c>
      <c r="G33" s="7">
        <f t="shared" si="6"/>
        <v>3</v>
      </c>
      <c r="H33" s="7"/>
      <c r="I33" s="7">
        <f t="shared" si="6"/>
        <v>11</v>
      </c>
      <c r="J33" s="7">
        <f t="shared" si="6"/>
        <v>2</v>
      </c>
      <c r="K33" s="7"/>
      <c r="L33" s="7">
        <f t="shared" si="6"/>
        <v>10</v>
      </c>
      <c r="M33" s="7">
        <f t="shared" si="6"/>
        <v>2</v>
      </c>
      <c r="N33" s="7"/>
      <c r="O33" s="7">
        <f>O28+O29+O31</f>
        <v>10</v>
      </c>
      <c r="P33" s="7">
        <f>SUM(P28:P32)</f>
        <v>274</v>
      </c>
      <c r="Q33" s="7">
        <f>SUM(Q28:Q32)</f>
        <v>46</v>
      </c>
    </row>
    <row r="34" spans="1:23" ht="15.75" thickBot="1" x14ac:dyDescent="0.3">
      <c r="A34" s="73" t="s">
        <v>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</row>
    <row r="35" spans="1:23" ht="15.75" thickBot="1" x14ac:dyDescent="0.3">
      <c r="A35" s="83" t="s">
        <v>0</v>
      </c>
      <c r="B35" s="83" t="s">
        <v>1</v>
      </c>
      <c r="C35" s="84" t="s">
        <v>2</v>
      </c>
      <c r="D35" s="80" t="s">
        <v>42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84" t="s">
        <v>7</v>
      </c>
      <c r="Q35" s="84" t="s">
        <v>8</v>
      </c>
    </row>
    <row r="36" spans="1:23" ht="15.75" thickBot="1" x14ac:dyDescent="0.3">
      <c r="A36" s="76"/>
      <c r="B36" s="76"/>
      <c r="C36" s="78"/>
      <c r="D36" s="70" t="s">
        <v>3</v>
      </c>
      <c r="E36" s="71"/>
      <c r="F36" s="72"/>
      <c r="G36" s="70" t="s">
        <v>4</v>
      </c>
      <c r="H36" s="71"/>
      <c r="I36" s="72"/>
      <c r="J36" s="70" t="s">
        <v>5</v>
      </c>
      <c r="K36" s="71"/>
      <c r="L36" s="72"/>
      <c r="M36" s="70" t="s">
        <v>6</v>
      </c>
      <c r="N36" s="71"/>
      <c r="O36" s="72"/>
      <c r="P36" s="78"/>
      <c r="Q36" s="78"/>
    </row>
    <row r="37" spans="1:23" ht="15.75" thickBot="1" x14ac:dyDescent="0.3">
      <c r="A37" s="77"/>
      <c r="B37" s="77"/>
      <c r="C37" s="79"/>
      <c r="D37" s="2" t="s">
        <v>9</v>
      </c>
      <c r="E37" s="2" t="s">
        <v>10</v>
      </c>
      <c r="F37" s="2" t="s">
        <v>11</v>
      </c>
      <c r="G37" s="2" t="s">
        <v>9</v>
      </c>
      <c r="H37" s="2" t="s">
        <v>10</v>
      </c>
      <c r="I37" s="2" t="s">
        <v>11</v>
      </c>
      <c r="J37" s="2" t="s">
        <v>9</v>
      </c>
      <c r="K37" s="2" t="s">
        <v>10</v>
      </c>
      <c r="L37" s="2" t="s">
        <v>11</v>
      </c>
      <c r="M37" s="2" t="s">
        <v>9</v>
      </c>
      <c r="N37" s="2" t="s">
        <v>10</v>
      </c>
      <c r="O37" s="2" t="s">
        <v>11</v>
      </c>
      <c r="P37" s="79"/>
      <c r="Q37" s="79"/>
    </row>
    <row r="38" spans="1:23" ht="15.75" thickBot="1" x14ac:dyDescent="0.3">
      <c r="A38" s="19"/>
      <c r="B38" s="5" t="s">
        <v>71</v>
      </c>
      <c r="C38" s="15" t="s">
        <v>72</v>
      </c>
      <c r="D38" s="18">
        <v>10</v>
      </c>
      <c r="E38" s="18"/>
      <c r="F38" s="18">
        <v>7</v>
      </c>
      <c r="G38" s="18">
        <v>10</v>
      </c>
      <c r="H38" s="18"/>
      <c r="I38" s="18">
        <v>6</v>
      </c>
      <c r="J38" s="18">
        <v>10</v>
      </c>
      <c r="K38" s="18"/>
      <c r="L38" s="18">
        <v>6</v>
      </c>
      <c r="M38" s="18">
        <v>10</v>
      </c>
      <c r="N38" s="18"/>
      <c r="O38" s="18">
        <v>6</v>
      </c>
      <c r="P38" s="2">
        <f>(D38+G38+J38)*15</f>
        <v>450</v>
      </c>
      <c r="Q38" s="2">
        <f>F38+I38+L38+O38</f>
        <v>25</v>
      </c>
    </row>
    <row r="39" spans="1:23" ht="15.75" thickBot="1" x14ac:dyDescent="0.3">
      <c r="A39" s="4"/>
      <c r="B39" s="5" t="s">
        <v>16</v>
      </c>
      <c r="C39" s="6"/>
      <c r="D39" s="7">
        <f>SUM(D38:D38)</f>
        <v>10</v>
      </c>
      <c r="E39" s="7"/>
      <c r="F39" s="7">
        <f>SUM(F38:F38)</f>
        <v>7</v>
      </c>
      <c r="G39" s="7">
        <f>SUM(G38:G38)</f>
        <v>10</v>
      </c>
      <c r="H39" s="7"/>
      <c r="I39" s="7">
        <f>SUM(I38:I38)</f>
        <v>6</v>
      </c>
      <c r="J39" s="7">
        <f>SUM(J38:J38)</f>
        <v>10</v>
      </c>
      <c r="K39" s="7"/>
      <c r="L39" s="7">
        <f>SUM(L38:L38)</f>
        <v>6</v>
      </c>
      <c r="M39" s="7">
        <f>SUM(M38:M38)</f>
        <v>10</v>
      </c>
      <c r="N39" s="7"/>
      <c r="O39" s="7">
        <f>SUM(O38:O38)</f>
        <v>6</v>
      </c>
      <c r="P39" s="7">
        <f>SUM(P38:P38)</f>
        <v>450</v>
      </c>
      <c r="Q39" s="7">
        <f>SUM(Q38:Q38)</f>
        <v>25</v>
      </c>
    </row>
    <row r="40" spans="1:23" x14ac:dyDescent="0.25">
      <c r="A40" s="67" t="s">
        <v>118</v>
      </c>
      <c r="B40" s="36"/>
      <c r="C40" s="36"/>
      <c r="D40" s="20"/>
      <c r="E40" s="20"/>
      <c r="F40" s="20"/>
    </row>
    <row r="41" spans="1:23" x14ac:dyDescent="0.25">
      <c r="A41" s="12" t="s">
        <v>26</v>
      </c>
      <c r="B41" s="55"/>
      <c r="C41" s="55"/>
      <c r="D41" s="58"/>
      <c r="E41" s="58"/>
      <c r="F41" s="58"/>
      <c r="G41" s="58"/>
    </row>
    <row r="42" spans="1:23" x14ac:dyDescent="0.25">
      <c r="A42" s="1"/>
      <c r="B42" s="10" t="s">
        <v>44</v>
      </c>
      <c r="J42" s="39"/>
      <c r="K42" s="39"/>
      <c r="L42" s="39"/>
      <c r="M42" s="39"/>
      <c r="N42" s="39"/>
      <c r="O42" s="39"/>
      <c r="P42" s="39"/>
      <c r="Q42" s="10"/>
      <c r="R42" s="10"/>
      <c r="S42" s="10"/>
      <c r="T42" s="10"/>
      <c r="U42" s="10"/>
      <c r="V42" s="10"/>
      <c r="W42" s="10"/>
    </row>
    <row r="43" spans="1:23" x14ac:dyDescent="0.25">
      <c r="E43" s="8"/>
    </row>
    <row r="44" spans="1:23" x14ac:dyDescent="0.25">
      <c r="A44" s="1" t="s">
        <v>25</v>
      </c>
      <c r="B44" s="1" t="s">
        <v>30</v>
      </c>
      <c r="E44" s="8"/>
    </row>
    <row r="45" spans="1:23" x14ac:dyDescent="0.25">
      <c r="B45" s="1" t="s">
        <v>29</v>
      </c>
      <c r="I45" s="8"/>
      <c r="J45" s="40"/>
      <c r="L45" s="40"/>
    </row>
    <row r="46" spans="1:23" x14ac:dyDescent="0.25">
      <c r="B46" s="1" t="s">
        <v>28</v>
      </c>
      <c r="G46" s="8"/>
      <c r="J46" s="40"/>
      <c r="L46" s="40"/>
    </row>
    <row r="47" spans="1:23" x14ac:dyDescent="0.25">
      <c r="B47" s="1" t="s">
        <v>27</v>
      </c>
      <c r="F47" s="8"/>
      <c r="J47" s="40"/>
      <c r="L47" s="40"/>
    </row>
    <row r="48" spans="1:23" x14ac:dyDescent="0.25">
      <c r="B48" s="1" t="s">
        <v>45</v>
      </c>
    </row>
    <row r="49" spans="2:5" x14ac:dyDescent="0.25">
      <c r="B49" s="1" t="s">
        <v>46</v>
      </c>
      <c r="E49" s="8"/>
    </row>
  </sheetData>
  <sheetProtection algorithmName="SHA-512" hashValue="RMsHK5wyTZvcg+RG42y3KQpgS+F+Fg+QgKSHbbjCxywRzop7QnZpWM9YT59J/ueNm8JOnVT2587kYtwtlzXw8g==" saltValue="+mWOB+OxjoUI//yqVVb8lA==" spinCount="100000" sheet="1" objects="1" scenarios="1"/>
  <mergeCells count="49">
    <mergeCell ref="A1:Q1"/>
    <mergeCell ref="A2:Q2"/>
    <mergeCell ref="A3:A6"/>
    <mergeCell ref="B3:B6"/>
    <mergeCell ref="C3:C6"/>
    <mergeCell ref="D3:O3"/>
    <mergeCell ref="P3:P6"/>
    <mergeCell ref="Q3:Q6"/>
    <mergeCell ref="D4:O4"/>
    <mergeCell ref="D5:F5"/>
    <mergeCell ref="G5:I5"/>
    <mergeCell ref="M14:O14"/>
    <mergeCell ref="D36:F36"/>
    <mergeCell ref="G36:I36"/>
    <mergeCell ref="J36:L36"/>
    <mergeCell ref="M36:O36"/>
    <mergeCell ref="A23:Q23"/>
    <mergeCell ref="G26:I26"/>
    <mergeCell ref="J26:L26"/>
    <mergeCell ref="M26:O26"/>
    <mergeCell ref="J5:L5"/>
    <mergeCell ref="M5:O5"/>
    <mergeCell ref="A11:Q11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A24:A27"/>
    <mergeCell ref="B24:B27"/>
    <mergeCell ref="D32:O32"/>
    <mergeCell ref="A34:Q34"/>
    <mergeCell ref="A35:A37"/>
    <mergeCell ref="B35:B37"/>
    <mergeCell ref="C35:C37"/>
    <mergeCell ref="D35:O35"/>
    <mergeCell ref="P35:P37"/>
    <mergeCell ref="Q35:Q37"/>
    <mergeCell ref="C24:C27"/>
    <mergeCell ref="D24:O24"/>
    <mergeCell ref="P24:P27"/>
    <mergeCell ref="Q24:Q27"/>
    <mergeCell ref="D25:O25"/>
    <mergeCell ref="D26:F26"/>
  </mergeCells>
  <printOptions horizontalCentered="1"/>
  <pageMargins left="0.27559055118110237" right="0.19685039370078741" top="0.54" bottom="0.34" header="0.23622047244094491" footer="0.23622047244094491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49"/>
  <sheetViews>
    <sheetView showGridLines="0" view="pageBreakPreview" zoomScale="115" zoomScaleNormal="100" zoomScaleSheetLayoutView="115" workbookViewId="0">
      <selection activeCell="F42" sqref="F42"/>
    </sheetView>
  </sheetViews>
  <sheetFormatPr defaultRowHeight="15" x14ac:dyDescent="0.25"/>
  <cols>
    <col min="1" max="1" width="10.85546875" customWidth="1"/>
    <col min="2" max="2" width="30.5703125" customWidth="1"/>
    <col min="4" max="15" width="7.85546875" style="16" customWidth="1"/>
    <col min="16" max="16" width="9.140625" style="16"/>
  </cols>
  <sheetData>
    <row r="1" spans="1:17" ht="15.75" thickBot="1" x14ac:dyDescent="0.3">
      <c r="A1" s="85" t="s">
        <v>80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13" t="s">
        <v>61</v>
      </c>
      <c r="C7" s="22" t="s">
        <v>12</v>
      </c>
      <c r="D7" s="22">
        <v>2</v>
      </c>
      <c r="E7" s="22" t="s">
        <v>13</v>
      </c>
      <c r="F7" s="22">
        <v>1</v>
      </c>
      <c r="G7" s="22">
        <v>2</v>
      </c>
      <c r="H7" s="22" t="s">
        <v>13</v>
      </c>
      <c r="I7" s="22">
        <v>1</v>
      </c>
      <c r="J7" s="22"/>
      <c r="K7" s="22"/>
      <c r="L7" s="22"/>
      <c r="M7" s="22"/>
      <c r="N7" s="22"/>
      <c r="O7" s="22"/>
      <c r="P7" s="2">
        <f>(D7+G7+J7+M7)*15</f>
        <v>60</v>
      </c>
      <c r="Q7" s="2">
        <f>F7+I7+L7+O7</f>
        <v>2</v>
      </c>
    </row>
    <row r="8" spans="1:17" ht="15.75" thickBot="1" x14ac:dyDescent="0.3">
      <c r="A8" s="19" t="s">
        <v>83</v>
      </c>
      <c r="B8" s="37" t="s">
        <v>62</v>
      </c>
      <c r="C8" s="2" t="s">
        <v>12</v>
      </c>
      <c r="D8" s="2">
        <v>2</v>
      </c>
      <c r="E8" s="2" t="s">
        <v>13</v>
      </c>
      <c r="F8" s="2">
        <v>1</v>
      </c>
      <c r="G8" s="2">
        <v>2</v>
      </c>
      <c r="H8" s="2" t="s">
        <v>13</v>
      </c>
      <c r="I8" s="2">
        <v>1</v>
      </c>
      <c r="J8" s="2">
        <v>2</v>
      </c>
      <c r="K8" s="2" t="s">
        <v>13</v>
      </c>
      <c r="L8" s="2">
        <v>1</v>
      </c>
      <c r="M8" s="2">
        <v>2</v>
      </c>
      <c r="N8" s="2" t="s">
        <v>13</v>
      </c>
      <c r="O8" s="2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2</v>
      </c>
      <c r="K10" s="7"/>
      <c r="L10" s="7">
        <f>SUM(L7:L9)</f>
        <v>2</v>
      </c>
      <c r="M10" s="7">
        <f>SUM(M7:M9)</f>
        <v>2</v>
      </c>
      <c r="N10" s="7"/>
      <c r="O10" s="7">
        <f>SUM(O7:O9)</f>
        <v>2</v>
      </c>
      <c r="P10" s="7">
        <f>SUM(P7:P9)</f>
        <v>180</v>
      </c>
      <c r="Q10" s="7">
        <f>SUM(Q7:Q9)</f>
        <v>10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124</v>
      </c>
      <c r="B16" s="13" t="s">
        <v>21</v>
      </c>
      <c r="C16" s="22" t="s">
        <v>12</v>
      </c>
      <c r="D16" s="22">
        <v>2</v>
      </c>
      <c r="E16" s="22" t="s">
        <v>17</v>
      </c>
      <c r="F16" s="22">
        <v>1</v>
      </c>
      <c r="G16" s="22">
        <v>2</v>
      </c>
      <c r="H16" s="22" t="s">
        <v>17</v>
      </c>
      <c r="I16" s="22">
        <v>1</v>
      </c>
      <c r="J16" s="22"/>
      <c r="K16" s="22"/>
      <c r="L16" s="22"/>
      <c r="M16" s="22"/>
      <c r="N16" s="22"/>
      <c r="O16" s="22"/>
      <c r="P16" s="2">
        <f>(D16+G16+J16+M16)*15</f>
        <v>60</v>
      </c>
      <c r="Q16" s="2">
        <f>F16+I16+L16+O16</f>
        <v>2</v>
      </c>
    </row>
    <row r="17" spans="1:17" ht="15.75" thickBot="1" x14ac:dyDescent="0.3">
      <c r="A17" s="69" t="s">
        <v>127</v>
      </c>
      <c r="B17" s="59" t="s">
        <v>77</v>
      </c>
      <c r="C17" s="2" t="s">
        <v>12</v>
      </c>
      <c r="D17" s="2">
        <v>1</v>
      </c>
      <c r="E17" s="2" t="s">
        <v>63</v>
      </c>
      <c r="F17" s="2">
        <v>1</v>
      </c>
      <c r="G17" s="2">
        <v>1</v>
      </c>
      <c r="H17" s="2" t="s">
        <v>63</v>
      </c>
      <c r="I17" s="2">
        <v>1</v>
      </c>
      <c r="J17" s="2"/>
      <c r="K17" s="2"/>
      <c r="L17" s="2"/>
      <c r="M17" s="2"/>
      <c r="N17" s="2"/>
      <c r="O17" s="2"/>
      <c r="P17" s="2">
        <f t="shared" ref="P17:P21" si="2">(D17+G17+J17+M17)*15</f>
        <v>30</v>
      </c>
      <c r="Q17" s="2">
        <f t="shared" ref="Q17:Q20" si="3">F17+I17+L17+O17</f>
        <v>2</v>
      </c>
    </row>
    <row r="18" spans="1:17" ht="15.75" thickBot="1" x14ac:dyDescent="0.3">
      <c r="A18" s="19" t="s">
        <v>85</v>
      </c>
      <c r="B18" s="37" t="s">
        <v>64</v>
      </c>
      <c r="C18" s="2" t="s">
        <v>12</v>
      </c>
      <c r="D18" s="2">
        <v>2</v>
      </c>
      <c r="E18" s="2" t="s">
        <v>63</v>
      </c>
      <c r="F18" s="2">
        <v>1</v>
      </c>
      <c r="G18" s="2">
        <v>2</v>
      </c>
      <c r="H18" s="2" t="s">
        <v>63</v>
      </c>
      <c r="I18" s="2">
        <v>1</v>
      </c>
      <c r="J18" s="2"/>
      <c r="K18" s="2"/>
      <c r="L18" s="2"/>
      <c r="M18" s="2"/>
      <c r="N18" s="2"/>
      <c r="O18" s="2"/>
      <c r="P18" s="2">
        <f t="shared" si="2"/>
        <v>60</v>
      </c>
      <c r="Q18" s="2">
        <f t="shared" si="3"/>
        <v>2</v>
      </c>
    </row>
    <row r="19" spans="1:17" ht="15.75" thickBot="1" x14ac:dyDescent="0.3">
      <c r="A19" s="19" t="s">
        <v>86</v>
      </c>
      <c r="B19" s="38" t="s">
        <v>35</v>
      </c>
      <c r="C19" s="7" t="s">
        <v>14</v>
      </c>
      <c r="D19" s="7">
        <v>2</v>
      </c>
      <c r="E19" s="7" t="s">
        <v>17</v>
      </c>
      <c r="F19" s="7">
        <v>3</v>
      </c>
      <c r="G19" s="7">
        <v>2</v>
      </c>
      <c r="H19" s="7" t="s">
        <v>17</v>
      </c>
      <c r="I19" s="7">
        <v>3</v>
      </c>
      <c r="J19" s="7">
        <v>2</v>
      </c>
      <c r="K19" s="7" t="s">
        <v>17</v>
      </c>
      <c r="L19" s="7">
        <v>3</v>
      </c>
      <c r="M19" s="7">
        <v>2</v>
      </c>
      <c r="N19" s="7" t="s">
        <v>17</v>
      </c>
      <c r="O19" s="7">
        <v>3</v>
      </c>
      <c r="P19" s="2">
        <f t="shared" si="2"/>
        <v>120</v>
      </c>
      <c r="Q19" s="7">
        <f t="shared" si="3"/>
        <v>12</v>
      </c>
    </row>
    <row r="20" spans="1:17" ht="15.75" thickBot="1" x14ac:dyDescent="0.3">
      <c r="A20" s="19" t="s">
        <v>87</v>
      </c>
      <c r="B20" s="38" t="s">
        <v>78</v>
      </c>
      <c r="C20" s="7" t="s">
        <v>14</v>
      </c>
      <c r="D20" s="7">
        <v>4</v>
      </c>
      <c r="E20" s="7" t="s">
        <v>17</v>
      </c>
      <c r="F20" s="7">
        <v>2</v>
      </c>
      <c r="G20" s="7">
        <v>4</v>
      </c>
      <c r="H20" s="7" t="s">
        <v>17</v>
      </c>
      <c r="I20" s="7">
        <v>2</v>
      </c>
      <c r="J20" s="7">
        <v>4</v>
      </c>
      <c r="K20" s="7" t="s">
        <v>17</v>
      </c>
      <c r="L20" s="7">
        <v>2</v>
      </c>
      <c r="M20" s="7">
        <v>4</v>
      </c>
      <c r="N20" s="7" t="s">
        <v>17</v>
      </c>
      <c r="O20" s="7">
        <v>2</v>
      </c>
      <c r="P20" s="2">
        <f t="shared" si="2"/>
        <v>240</v>
      </c>
      <c r="Q20" s="7">
        <f t="shared" si="3"/>
        <v>8</v>
      </c>
    </row>
    <row r="21" spans="1:17" ht="15.75" thickBot="1" x14ac:dyDescent="0.3">
      <c r="A21" s="19" t="s">
        <v>122</v>
      </c>
      <c r="B21" s="3" t="s">
        <v>66</v>
      </c>
      <c r="C21" s="2" t="s">
        <v>14</v>
      </c>
      <c r="D21" s="2"/>
      <c r="E21" s="2"/>
      <c r="F21" s="2"/>
      <c r="G21" s="2"/>
      <c r="H21" s="2"/>
      <c r="I21" s="2"/>
      <c r="J21" s="2"/>
      <c r="K21" s="15" t="s">
        <v>67</v>
      </c>
      <c r="L21" s="23">
        <v>4</v>
      </c>
      <c r="M21" s="23"/>
      <c r="N21" s="23" t="s">
        <v>18</v>
      </c>
      <c r="O21" s="23">
        <v>9</v>
      </c>
      <c r="P21" s="2">
        <f t="shared" si="2"/>
        <v>0</v>
      </c>
      <c r="Q21" s="2">
        <f>F21+I21+L21+O21</f>
        <v>13</v>
      </c>
    </row>
    <row r="22" spans="1:17" ht="15.75" thickBot="1" x14ac:dyDescent="0.3">
      <c r="A22" s="4"/>
      <c r="B22" s="6" t="s">
        <v>31</v>
      </c>
      <c r="C22" s="7"/>
      <c r="D22" s="7">
        <f>SUM(D16:D21)</f>
        <v>11</v>
      </c>
      <c r="E22" s="7"/>
      <c r="F22" s="7">
        <f>SUM(F16:F21)</f>
        <v>8</v>
      </c>
      <c r="G22" s="7">
        <f>SUM(G16:G21)</f>
        <v>11</v>
      </c>
      <c r="H22" s="7"/>
      <c r="I22" s="7">
        <f>SUM(I16:I21)</f>
        <v>8</v>
      </c>
      <c r="J22" s="7">
        <f>SUM(J16:J21)</f>
        <v>6</v>
      </c>
      <c r="K22" s="7"/>
      <c r="L22" s="7">
        <f>SUM(L16:L21)</f>
        <v>9</v>
      </c>
      <c r="M22" s="7">
        <f>SUM(M16:M21)</f>
        <v>6</v>
      </c>
      <c r="N22" s="7"/>
      <c r="O22" s="7">
        <f>SUM(O16:O21)</f>
        <v>14</v>
      </c>
      <c r="P22" s="7">
        <f>SUM(P16:P21)</f>
        <v>510</v>
      </c>
      <c r="Q22" s="7">
        <f>SUM(Q16:Q21)</f>
        <v>39</v>
      </c>
    </row>
    <row r="23" spans="1:17" ht="15.75" thickBot="1" x14ac:dyDescent="0.3">
      <c r="A23" s="73" t="s">
        <v>34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 ht="15.75" thickBot="1" x14ac:dyDescent="0.3">
      <c r="A24" s="83" t="s">
        <v>0</v>
      </c>
      <c r="B24" s="83" t="s">
        <v>1</v>
      </c>
      <c r="C24" s="84" t="s">
        <v>2</v>
      </c>
      <c r="D24" s="80" t="s">
        <v>43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84" t="s">
        <v>7</v>
      </c>
      <c r="Q24" s="84" t="s">
        <v>8</v>
      </c>
    </row>
    <row r="25" spans="1:17" ht="15.75" thickBot="1" x14ac:dyDescent="0.3">
      <c r="A25" s="76"/>
      <c r="B25" s="76"/>
      <c r="C25" s="78"/>
      <c r="D25" s="80" t="s">
        <v>42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78"/>
      <c r="Q25" s="78"/>
    </row>
    <row r="26" spans="1:17" ht="15.75" thickBot="1" x14ac:dyDescent="0.3">
      <c r="A26" s="76"/>
      <c r="B26" s="76"/>
      <c r="C26" s="78"/>
      <c r="D26" s="70" t="s">
        <v>3</v>
      </c>
      <c r="E26" s="71"/>
      <c r="F26" s="72"/>
      <c r="G26" s="70" t="s">
        <v>4</v>
      </c>
      <c r="H26" s="71"/>
      <c r="I26" s="72"/>
      <c r="J26" s="70" t="s">
        <v>5</v>
      </c>
      <c r="K26" s="71"/>
      <c r="L26" s="72"/>
      <c r="M26" s="70" t="s">
        <v>6</v>
      </c>
      <c r="N26" s="71"/>
      <c r="O26" s="72"/>
      <c r="P26" s="78"/>
      <c r="Q26" s="78"/>
    </row>
    <row r="27" spans="1:17" ht="15.75" thickBot="1" x14ac:dyDescent="0.3">
      <c r="A27" s="77"/>
      <c r="B27" s="77"/>
      <c r="C27" s="79"/>
      <c r="D27" s="2" t="s">
        <v>9</v>
      </c>
      <c r="E27" s="2" t="s">
        <v>10</v>
      </c>
      <c r="F27" s="2" t="s">
        <v>11</v>
      </c>
      <c r="G27" s="2" t="s">
        <v>9</v>
      </c>
      <c r="H27" s="2" t="s">
        <v>10</v>
      </c>
      <c r="I27" s="2" t="s">
        <v>11</v>
      </c>
      <c r="J27" s="2" t="s">
        <v>9</v>
      </c>
      <c r="K27" s="2" t="s">
        <v>10</v>
      </c>
      <c r="L27" s="2" t="s">
        <v>11</v>
      </c>
      <c r="M27" s="2" t="s">
        <v>9</v>
      </c>
      <c r="N27" s="2" t="s">
        <v>10</v>
      </c>
      <c r="O27" s="2" t="s">
        <v>11</v>
      </c>
      <c r="P27" s="79"/>
      <c r="Q27" s="79"/>
    </row>
    <row r="28" spans="1:17" ht="15.75" thickBot="1" x14ac:dyDescent="0.3">
      <c r="A28" s="42" t="s">
        <v>88</v>
      </c>
      <c r="B28" s="5" t="s">
        <v>168</v>
      </c>
      <c r="C28" s="15" t="s">
        <v>14</v>
      </c>
      <c r="D28" s="23">
        <v>2</v>
      </c>
      <c r="E28" s="23" t="s">
        <v>13</v>
      </c>
      <c r="F28" s="23">
        <v>9</v>
      </c>
      <c r="G28" s="23">
        <v>2</v>
      </c>
      <c r="H28" s="23" t="s">
        <v>13</v>
      </c>
      <c r="I28" s="23">
        <v>9</v>
      </c>
      <c r="J28" s="23">
        <v>2</v>
      </c>
      <c r="K28" s="23" t="s">
        <v>13</v>
      </c>
      <c r="L28" s="23">
        <v>9</v>
      </c>
      <c r="M28" s="23">
        <v>2</v>
      </c>
      <c r="N28" s="23" t="s">
        <v>13</v>
      </c>
      <c r="O28" s="23">
        <v>9</v>
      </c>
      <c r="P28" s="2">
        <f>(D28+G28+J28+M28)*15</f>
        <v>120</v>
      </c>
      <c r="Q28" s="7">
        <f>F28+I28+L28+O28</f>
        <v>36</v>
      </c>
    </row>
    <row r="29" spans="1:17" ht="15.75" thickBot="1" x14ac:dyDescent="0.3">
      <c r="A29" s="19" t="s">
        <v>89</v>
      </c>
      <c r="B29" s="13" t="s">
        <v>69</v>
      </c>
      <c r="C29" s="22" t="s">
        <v>14</v>
      </c>
      <c r="D29" s="22">
        <v>1</v>
      </c>
      <c r="E29" s="22" t="s">
        <v>17</v>
      </c>
      <c r="F29" s="22">
        <v>1</v>
      </c>
      <c r="G29" s="22">
        <v>1</v>
      </c>
      <c r="H29" s="22" t="s">
        <v>17</v>
      </c>
      <c r="I29" s="22">
        <v>1</v>
      </c>
      <c r="J29" s="22"/>
      <c r="K29" s="22"/>
      <c r="L29" s="22"/>
      <c r="M29" s="22"/>
      <c r="N29" s="22"/>
      <c r="O29" s="22"/>
      <c r="P29" s="2">
        <f t="shared" ref="P29:P31" si="4">(D29+G29+J29+M29)*15</f>
        <v>30</v>
      </c>
      <c r="Q29" s="2">
        <f t="shared" ref="Q29:Q31" si="5">F29+I29+L29+O29</f>
        <v>2</v>
      </c>
    </row>
    <row r="30" spans="1:17" ht="15.75" thickBot="1" x14ac:dyDescent="0.3">
      <c r="A30" s="19" t="s">
        <v>81</v>
      </c>
      <c r="B30" s="43" t="s">
        <v>38</v>
      </c>
      <c r="C30" s="14" t="s">
        <v>14</v>
      </c>
      <c r="D30" s="22">
        <v>1</v>
      </c>
      <c r="E30" s="22" t="s">
        <v>15</v>
      </c>
      <c r="F30" s="22"/>
      <c r="G30" s="22">
        <v>1</v>
      </c>
      <c r="H30" s="22" t="s">
        <v>15</v>
      </c>
      <c r="I30" s="22"/>
      <c r="J30" s="22">
        <v>1</v>
      </c>
      <c r="K30" s="22" t="s">
        <v>15</v>
      </c>
      <c r="L30" s="22"/>
      <c r="M30" s="22">
        <v>1</v>
      </c>
      <c r="N30" s="22" t="s">
        <v>15</v>
      </c>
      <c r="O30" s="22"/>
      <c r="P30" s="2">
        <f t="shared" si="4"/>
        <v>60</v>
      </c>
      <c r="Q30" s="2">
        <f t="shared" si="5"/>
        <v>0</v>
      </c>
    </row>
    <row r="31" spans="1:17" ht="15.75" thickBot="1" x14ac:dyDescent="0.3">
      <c r="A31" s="19" t="s">
        <v>90</v>
      </c>
      <c r="B31" s="37" t="s">
        <v>70</v>
      </c>
      <c r="C31" s="2" t="s">
        <v>14</v>
      </c>
      <c r="D31" s="2"/>
      <c r="E31" s="2" t="s">
        <v>18</v>
      </c>
      <c r="F31" s="2">
        <v>1</v>
      </c>
      <c r="G31" s="2"/>
      <c r="H31" s="2" t="s">
        <v>18</v>
      </c>
      <c r="I31" s="2">
        <v>1</v>
      </c>
      <c r="J31" s="2"/>
      <c r="K31" s="2" t="s">
        <v>18</v>
      </c>
      <c r="L31" s="2">
        <v>1</v>
      </c>
      <c r="M31" s="2"/>
      <c r="N31" s="2" t="s">
        <v>18</v>
      </c>
      <c r="O31" s="2">
        <v>1</v>
      </c>
      <c r="P31" s="2">
        <f t="shared" si="4"/>
        <v>0</v>
      </c>
      <c r="Q31" s="2">
        <f t="shared" si="5"/>
        <v>4</v>
      </c>
    </row>
    <row r="32" spans="1:17" ht="15.75" thickBot="1" x14ac:dyDescent="0.3">
      <c r="A32" s="19" t="s">
        <v>121</v>
      </c>
      <c r="B32" s="3" t="s">
        <v>23</v>
      </c>
      <c r="C32" s="2" t="s">
        <v>14</v>
      </c>
      <c r="D32" s="70" t="s">
        <v>24</v>
      </c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60">
        <v>120</v>
      </c>
      <c r="Q32" s="2">
        <v>4</v>
      </c>
    </row>
    <row r="33" spans="1:23" ht="15.75" thickBot="1" x14ac:dyDescent="0.3">
      <c r="A33" s="4"/>
      <c r="B33" s="5" t="s">
        <v>31</v>
      </c>
      <c r="C33" s="7"/>
      <c r="D33" s="7">
        <f t="shared" ref="D33:M33" si="6">D28+D29+D31</f>
        <v>3</v>
      </c>
      <c r="E33" s="7"/>
      <c r="F33" s="7">
        <f t="shared" si="6"/>
        <v>11</v>
      </c>
      <c r="G33" s="7">
        <f t="shared" si="6"/>
        <v>3</v>
      </c>
      <c r="H33" s="7"/>
      <c r="I33" s="7">
        <f t="shared" si="6"/>
        <v>11</v>
      </c>
      <c r="J33" s="7">
        <f t="shared" si="6"/>
        <v>2</v>
      </c>
      <c r="K33" s="7"/>
      <c r="L33" s="7">
        <f t="shared" si="6"/>
        <v>10</v>
      </c>
      <c r="M33" s="7">
        <f t="shared" si="6"/>
        <v>2</v>
      </c>
      <c r="N33" s="7"/>
      <c r="O33" s="7">
        <f>O28+O29+O31</f>
        <v>10</v>
      </c>
      <c r="P33" s="7">
        <f>SUM(P28:P32)</f>
        <v>330</v>
      </c>
      <c r="Q33" s="7">
        <f>SUM(Q28:Q32)</f>
        <v>46</v>
      </c>
    </row>
    <row r="34" spans="1:23" ht="15.75" thickBot="1" x14ac:dyDescent="0.3">
      <c r="A34" s="73" t="s">
        <v>22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</row>
    <row r="35" spans="1:23" ht="15.75" thickBot="1" x14ac:dyDescent="0.3">
      <c r="A35" s="83" t="s">
        <v>0</v>
      </c>
      <c r="B35" s="83" t="s">
        <v>1</v>
      </c>
      <c r="C35" s="84" t="s">
        <v>2</v>
      </c>
      <c r="D35" s="80" t="s">
        <v>42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84" t="s">
        <v>7</v>
      </c>
      <c r="Q35" s="84" t="s">
        <v>8</v>
      </c>
    </row>
    <row r="36" spans="1:23" ht="15.75" thickBot="1" x14ac:dyDescent="0.3">
      <c r="A36" s="76"/>
      <c r="B36" s="76"/>
      <c r="C36" s="78"/>
      <c r="D36" s="70" t="s">
        <v>3</v>
      </c>
      <c r="E36" s="71"/>
      <c r="F36" s="72"/>
      <c r="G36" s="70" t="s">
        <v>4</v>
      </c>
      <c r="H36" s="71"/>
      <c r="I36" s="72"/>
      <c r="J36" s="70" t="s">
        <v>5</v>
      </c>
      <c r="K36" s="71"/>
      <c r="L36" s="72"/>
      <c r="M36" s="70" t="s">
        <v>6</v>
      </c>
      <c r="N36" s="71"/>
      <c r="O36" s="72"/>
      <c r="P36" s="78"/>
      <c r="Q36" s="78"/>
    </row>
    <row r="37" spans="1:23" ht="15.75" thickBot="1" x14ac:dyDescent="0.3">
      <c r="A37" s="77"/>
      <c r="B37" s="77"/>
      <c r="C37" s="79"/>
      <c r="D37" s="2" t="s">
        <v>9</v>
      </c>
      <c r="E37" s="2" t="s">
        <v>10</v>
      </c>
      <c r="F37" s="2" t="s">
        <v>11</v>
      </c>
      <c r="G37" s="2" t="s">
        <v>9</v>
      </c>
      <c r="H37" s="2" t="s">
        <v>10</v>
      </c>
      <c r="I37" s="2" t="s">
        <v>11</v>
      </c>
      <c r="J37" s="2" t="s">
        <v>9</v>
      </c>
      <c r="K37" s="2" t="s">
        <v>10</v>
      </c>
      <c r="L37" s="2" t="s">
        <v>11</v>
      </c>
      <c r="M37" s="2" t="s">
        <v>9</v>
      </c>
      <c r="N37" s="2" t="s">
        <v>10</v>
      </c>
      <c r="O37" s="2" t="s">
        <v>11</v>
      </c>
      <c r="P37" s="79"/>
      <c r="Q37" s="79"/>
    </row>
    <row r="38" spans="1:23" ht="15.75" thickBot="1" x14ac:dyDescent="0.3">
      <c r="A38" s="19"/>
      <c r="B38" s="5" t="s">
        <v>71</v>
      </c>
      <c r="C38" s="15" t="s">
        <v>72</v>
      </c>
      <c r="D38" s="23">
        <v>10</v>
      </c>
      <c r="E38" s="23"/>
      <c r="F38" s="23">
        <v>7</v>
      </c>
      <c r="G38" s="23">
        <v>10</v>
      </c>
      <c r="H38" s="23"/>
      <c r="I38" s="23">
        <v>6</v>
      </c>
      <c r="J38" s="23">
        <v>10</v>
      </c>
      <c r="K38" s="23"/>
      <c r="L38" s="23">
        <v>6</v>
      </c>
      <c r="M38" s="23">
        <v>10</v>
      </c>
      <c r="N38" s="23"/>
      <c r="O38" s="23">
        <v>6</v>
      </c>
      <c r="P38" s="2">
        <f>(D38+G38+J38)*15</f>
        <v>450</v>
      </c>
      <c r="Q38" s="2">
        <f>F38+I38+L38+O38</f>
        <v>25</v>
      </c>
    </row>
    <row r="39" spans="1:23" ht="15.75" thickBot="1" x14ac:dyDescent="0.3">
      <c r="A39" s="4"/>
      <c r="B39" s="5" t="s">
        <v>16</v>
      </c>
      <c r="C39" s="6"/>
      <c r="D39" s="7">
        <f>SUM(D38:D38)</f>
        <v>10</v>
      </c>
      <c r="E39" s="7"/>
      <c r="F39" s="7">
        <f>SUM(F38:F38)</f>
        <v>7</v>
      </c>
      <c r="G39" s="7">
        <f>SUM(G38:G38)</f>
        <v>10</v>
      </c>
      <c r="H39" s="7"/>
      <c r="I39" s="7">
        <f>SUM(I38:I38)</f>
        <v>6</v>
      </c>
      <c r="J39" s="7">
        <f>SUM(J38:J38)</f>
        <v>10</v>
      </c>
      <c r="K39" s="7"/>
      <c r="L39" s="7">
        <f>SUM(L38:L38)</f>
        <v>6</v>
      </c>
      <c r="M39" s="7">
        <f>SUM(M38:M38)</f>
        <v>10</v>
      </c>
      <c r="N39" s="7"/>
      <c r="O39" s="7">
        <f>SUM(O38:O38)</f>
        <v>6</v>
      </c>
      <c r="P39" s="7">
        <f>SUM(P38:P38)</f>
        <v>450</v>
      </c>
      <c r="Q39" s="7">
        <f>SUM(Q38:Q38)</f>
        <v>25</v>
      </c>
    </row>
    <row r="40" spans="1:23" x14ac:dyDescent="0.25">
      <c r="A40" s="12" t="s">
        <v>26</v>
      </c>
      <c r="B40" s="36"/>
      <c r="C40" s="36"/>
      <c r="D40" s="20"/>
      <c r="E40" s="20"/>
      <c r="F40" s="20"/>
      <c r="G40" s="20"/>
    </row>
    <row r="41" spans="1:23" x14ac:dyDescent="0.25">
      <c r="A41" s="1"/>
      <c r="B41" s="10" t="s">
        <v>44</v>
      </c>
      <c r="J41" s="39"/>
      <c r="K41" s="39"/>
      <c r="L41" s="39"/>
      <c r="M41" s="39"/>
      <c r="N41" s="39"/>
      <c r="O41" s="40"/>
      <c r="Q41" s="40"/>
      <c r="R41" s="10"/>
      <c r="S41" s="10"/>
      <c r="T41" s="10"/>
      <c r="U41" s="10"/>
      <c r="V41" s="10"/>
      <c r="W41" s="10"/>
    </row>
    <row r="42" spans="1:23" x14ac:dyDescent="0.25">
      <c r="A42" s="1" t="s">
        <v>25</v>
      </c>
      <c r="B42" s="1" t="s">
        <v>30</v>
      </c>
      <c r="C42" s="55" t="s">
        <v>29</v>
      </c>
      <c r="E42" s="8"/>
      <c r="K42" s="40"/>
      <c r="M42" s="40"/>
      <c r="O42" s="40"/>
      <c r="Q42" s="40"/>
    </row>
    <row r="43" spans="1:23" x14ac:dyDescent="0.25">
      <c r="B43" s="55" t="s">
        <v>28</v>
      </c>
      <c r="C43" s="56"/>
      <c r="E43" s="8"/>
      <c r="K43" s="40"/>
      <c r="M43" s="40"/>
      <c r="O43" s="40"/>
      <c r="Q43" s="40"/>
    </row>
    <row r="44" spans="1:23" x14ac:dyDescent="0.25">
      <c r="B44" s="55" t="s">
        <v>27</v>
      </c>
      <c r="E44" s="8"/>
      <c r="K44" s="40"/>
      <c r="M44" s="40"/>
    </row>
    <row r="45" spans="1:23" x14ac:dyDescent="0.25">
      <c r="B45" s="55" t="s">
        <v>45</v>
      </c>
      <c r="I45" s="8"/>
    </row>
    <row r="46" spans="1:23" x14ac:dyDescent="0.25">
      <c r="B46" s="55" t="s">
        <v>46</v>
      </c>
      <c r="G46" s="8"/>
    </row>
    <row r="47" spans="1:23" x14ac:dyDescent="0.25">
      <c r="F47" s="8"/>
    </row>
    <row r="49" spans="5:5" x14ac:dyDescent="0.25">
      <c r="E49" s="8"/>
    </row>
  </sheetData>
  <sheetProtection algorithmName="SHA-512" hashValue="pUduVHlNyOmRNpTfkh2W5lPq5QCziqDJrSRoiNSlRULfDqkZ30QgpMRUCdeVuXCwSwaAAJE1GrebMxhLb5x0zA==" saltValue="r15QGqcj81+q4IahRL8qAQ==" spinCount="100000" sheet="1" objects="1" scenarios="1"/>
  <mergeCells count="49">
    <mergeCell ref="A35:A37"/>
    <mergeCell ref="B35:B37"/>
    <mergeCell ref="P35:P37"/>
    <mergeCell ref="Q35:Q37"/>
    <mergeCell ref="C35:C37"/>
    <mergeCell ref="D36:F36"/>
    <mergeCell ref="G36:I36"/>
    <mergeCell ref="J36:L36"/>
    <mergeCell ref="M36:O36"/>
    <mergeCell ref="A11:Q11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M14:O14"/>
    <mergeCell ref="A23:Q23"/>
    <mergeCell ref="A24:A27"/>
    <mergeCell ref="B24:B27"/>
    <mergeCell ref="C24:C27"/>
    <mergeCell ref="D24:O24"/>
    <mergeCell ref="P24:P27"/>
    <mergeCell ref="Q24:Q27"/>
    <mergeCell ref="D25:O25"/>
    <mergeCell ref="D26:F26"/>
    <mergeCell ref="G26:I26"/>
    <mergeCell ref="J26:L26"/>
    <mergeCell ref="M26:O26"/>
    <mergeCell ref="D32:O32"/>
    <mergeCell ref="A34:Q34"/>
    <mergeCell ref="D35:O35"/>
    <mergeCell ref="A1:Q1"/>
    <mergeCell ref="A2:Q2"/>
    <mergeCell ref="D3:O3"/>
    <mergeCell ref="P3:P6"/>
    <mergeCell ref="Q3:Q6"/>
    <mergeCell ref="D4:O4"/>
    <mergeCell ref="M5:O5"/>
    <mergeCell ref="D5:F5"/>
    <mergeCell ref="G5:I5"/>
    <mergeCell ref="J5:L5"/>
    <mergeCell ref="A3:A6"/>
    <mergeCell ref="B3:B6"/>
    <mergeCell ref="C3:C6"/>
  </mergeCells>
  <printOptions horizontalCentered="1"/>
  <pageMargins left="0.31496062992125984" right="0.27559055118110237" top="0.48" bottom="0.28999999999999998" header="0.31496062992125984" footer="0.2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</sheetPr>
  <dimension ref="A1:W49"/>
  <sheetViews>
    <sheetView showGridLines="0" view="pageBreakPreview" zoomScale="115" zoomScaleNormal="100" zoomScaleSheetLayoutView="115" workbookViewId="0">
      <selection activeCell="D43" sqref="D43"/>
    </sheetView>
  </sheetViews>
  <sheetFormatPr defaultRowHeight="15" x14ac:dyDescent="0.25"/>
  <cols>
    <col min="1" max="1" width="10.85546875" customWidth="1"/>
    <col min="2" max="2" width="35.42578125" customWidth="1"/>
    <col min="4" max="12" width="7.85546875" style="16" customWidth="1"/>
    <col min="13" max="13" width="7.7109375" style="16" bestFit="1" customWidth="1"/>
    <col min="14" max="15" width="7.85546875" style="16" customWidth="1"/>
    <col min="16" max="16" width="9.140625" style="16"/>
  </cols>
  <sheetData>
    <row r="1" spans="1:17" ht="15.75" thickBot="1" x14ac:dyDescent="0.3">
      <c r="A1" s="85" t="s">
        <v>91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13" t="s">
        <v>61</v>
      </c>
      <c r="C7" s="22" t="s">
        <v>12</v>
      </c>
      <c r="D7" s="22">
        <v>2</v>
      </c>
      <c r="E7" s="22" t="s">
        <v>13</v>
      </c>
      <c r="F7" s="22">
        <v>1</v>
      </c>
      <c r="G7" s="22">
        <v>2</v>
      </c>
      <c r="H7" s="22" t="s">
        <v>13</v>
      </c>
      <c r="I7" s="22">
        <v>1</v>
      </c>
      <c r="J7" s="22">
        <v>2</v>
      </c>
      <c r="K7" s="22" t="s">
        <v>13</v>
      </c>
      <c r="L7" s="22">
        <v>1</v>
      </c>
      <c r="M7" s="22">
        <v>2</v>
      </c>
      <c r="N7" s="22" t="s">
        <v>13</v>
      </c>
      <c r="O7" s="22">
        <v>1</v>
      </c>
      <c r="P7" s="2">
        <f>(D7+G7+J7+M7)*15</f>
        <v>120</v>
      </c>
      <c r="Q7" s="2">
        <f>F7+I7+L7+O7</f>
        <v>4</v>
      </c>
    </row>
    <row r="8" spans="1:17" ht="15.75" thickBot="1" x14ac:dyDescent="0.3">
      <c r="A8" s="19" t="s">
        <v>83</v>
      </c>
      <c r="B8" s="37" t="s">
        <v>62</v>
      </c>
      <c r="C8" s="2" t="s">
        <v>12</v>
      </c>
      <c r="D8" s="2">
        <v>2</v>
      </c>
      <c r="E8" s="2" t="s">
        <v>13</v>
      </c>
      <c r="F8" s="2">
        <v>1</v>
      </c>
      <c r="G8" s="2">
        <v>2</v>
      </c>
      <c r="H8" s="2" t="s">
        <v>13</v>
      </c>
      <c r="I8" s="2">
        <v>1</v>
      </c>
      <c r="J8" s="2">
        <v>2</v>
      </c>
      <c r="K8" s="2" t="s">
        <v>13</v>
      </c>
      <c r="L8" s="2">
        <v>1</v>
      </c>
      <c r="M8" s="2">
        <v>2</v>
      </c>
      <c r="N8" s="2" t="s">
        <v>13</v>
      </c>
      <c r="O8" s="2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4</v>
      </c>
      <c r="K10" s="7"/>
      <c r="L10" s="7">
        <f>SUM(L7:L9)</f>
        <v>3</v>
      </c>
      <c r="M10" s="7">
        <f>SUM(M7:M9)</f>
        <v>4</v>
      </c>
      <c r="N10" s="7"/>
      <c r="O10" s="7">
        <f>SUM(O7:O9)</f>
        <v>3</v>
      </c>
      <c r="P10" s="7">
        <f>SUM(P7:P9)</f>
        <v>240</v>
      </c>
      <c r="Q10" s="7">
        <f>SUM(Q7:Q9)</f>
        <v>12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124</v>
      </c>
      <c r="B16" s="13" t="s">
        <v>21</v>
      </c>
      <c r="C16" s="22" t="s">
        <v>12</v>
      </c>
      <c r="D16" s="22">
        <v>2</v>
      </c>
      <c r="E16" s="22" t="s">
        <v>17</v>
      </c>
      <c r="F16" s="22">
        <v>1</v>
      </c>
      <c r="G16" s="22">
        <v>2</v>
      </c>
      <c r="H16" s="22" t="s">
        <v>17</v>
      </c>
      <c r="I16" s="22">
        <v>1</v>
      </c>
      <c r="J16" s="22"/>
      <c r="K16" s="22"/>
      <c r="L16" s="22"/>
      <c r="M16" s="22"/>
      <c r="N16" s="22"/>
      <c r="O16" s="22"/>
      <c r="P16" s="2">
        <f>(D16+G16+J16+M16)*15</f>
        <v>60</v>
      </c>
      <c r="Q16" s="2">
        <f>F16+I16+L16+O16</f>
        <v>2</v>
      </c>
    </row>
    <row r="17" spans="1:17" ht="15.75" thickBot="1" x14ac:dyDescent="0.3">
      <c r="A17" s="69" t="s">
        <v>127</v>
      </c>
      <c r="B17" s="59" t="s">
        <v>77</v>
      </c>
      <c r="C17" s="2" t="s">
        <v>12</v>
      </c>
      <c r="D17" s="2">
        <v>1</v>
      </c>
      <c r="E17" s="2" t="s">
        <v>63</v>
      </c>
      <c r="F17" s="2">
        <v>1</v>
      </c>
      <c r="G17" s="2">
        <v>1</v>
      </c>
      <c r="H17" s="2" t="s">
        <v>63</v>
      </c>
      <c r="I17" s="2">
        <v>1</v>
      </c>
      <c r="J17" s="2"/>
      <c r="K17" s="2"/>
      <c r="L17" s="2"/>
      <c r="M17" s="2"/>
      <c r="N17" s="2"/>
      <c r="O17" s="2"/>
      <c r="P17" s="2">
        <f t="shared" ref="P17:P22" si="2">(D17+G17+J17+M17)*15</f>
        <v>30</v>
      </c>
      <c r="Q17" s="2">
        <f t="shared" ref="Q17:Q21" si="3">F17+I17+L17+O17</f>
        <v>2</v>
      </c>
    </row>
    <row r="18" spans="1:17" ht="15.75" thickBot="1" x14ac:dyDescent="0.3">
      <c r="A18" s="19" t="s">
        <v>85</v>
      </c>
      <c r="B18" s="37" t="s">
        <v>64</v>
      </c>
      <c r="C18" s="2" t="s">
        <v>12</v>
      </c>
      <c r="D18" s="2">
        <v>2</v>
      </c>
      <c r="E18" s="2" t="s">
        <v>63</v>
      </c>
      <c r="F18" s="2">
        <v>1</v>
      </c>
      <c r="G18" s="2">
        <v>2</v>
      </c>
      <c r="H18" s="2" t="s">
        <v>63</v>
      </c>
      <c r="I18" s="2">
        <v>1</v>
      </c>
      <c r="J18" s="2"/>
      <c r="K18" s="2"/>
      <c r="L18" s="2"/>
      <c r="M18" s="2"/>
      <c r="N18" s="2"/>
      <c r="O18" s="2"/>
      <c r="P18" s="2">
        <f t="shared" si="2"/>
        <v>60</v>
      </c>
      <c r="Q18" s="2">
        <f t="shared" si="3"/>
        <v>2</v>
      </c>
    </row>
    <row r="19" spans="1:17" ht="15.75" thickBot="1" x14ac:dyDescent="0.3">
      <c r="A19" s="19" t="s">
        <v>133</v>
      </c>
      <c r="B19" s="13" t="s">
        <v>38</v>
      </c>
      <c r="C19" s="22" t="s">
        <v>14</v>
      </c>
      <c r="D19" s="22">
        <v>2</v>
      </c>
      <c r="E19" s="22" t="s">
        <v>17</v>
      </c>
      <c r="F19" s="22">
        <v>1</v>
      </c>
      <c r="G19" s="22">
        <v>2</v>
      </c>
      <c r="H19" s="22" t="s">
        <v>17</v>
      </c>
      <c r="I19" s="22">
        <v>1</v>
      </c>
      <c r="J19" s="22">
        <v>2</v>
      </c>
      <c r="K19" s="22" t="s">
        <v>17</v>
      </c>
      <c r="L19" s="22">
        <v>1</v>
      </c>
      <c r="M19" s="22">
        <v>2</v>
      </c>
      <c r="N19" s="22" t="s">
        <v>17</v>
      </c>
      <c r="O19" s="22">
        <v>1</v>
      </c>
      <c r="P19" s="2">
        <f t="shared" si="2"/>
        <v>120</v>
      </c>
      <c r="Q19" s="2">
        <f t="shared" si="3"/>
        <v>4</v>
      </c>
    </row>
    <row r="20" spans="1:17" ht="15.75" thickBot="1" x14ac:dyDescent="0.3">
      <c r="A20" s="19" t="s">
        <v>132</v>
      </c>
      <c r="B20" s="38" t="s">
        <v>39</v>
      </c>
      <c r="C20" s="2" t="s">
        <v>14</v>
      </c>
      <c r="D20" s="2">
        <v>2</v>
      </c>
      <c r="E20" s="2" t="s">
        <v>17</v>
      </c>
      <c r="F20" s="2">
        <v>3</v>
      </c>
      <c r="G20" s="2">
        <v>2</v>
      </c>
      <c r="H20" s="2" t="s">
        <v>17</v>
      </c>
      <c r="I20" s="2">
        <v>3</v>
      </c>
      <c r="J20" s="2">
        <v>2</v>
      </c>
      <c r="K20" s="2" t="s">
        <v>17</v>
      </c>
      <c r="L20" s="2">
        <v>3</v>
      </c>
      <c r="M20" s="2">
        <v>2</v>
      </c>
      <c r="N20" s="2" t="s">
        <v>17</v>
      </c>
      <c r="O20" s="2">
        <v>3</v>
      </c>
      <c r="P20" s="2">
        <f t="shared" si="2"/>
        <v>120</v>
      </c>
      <c r="Q20" s="7">
        <f t="shared" si="3"/>
        <v>12</v>
      </c>
    </row>
    <row r="21" spans="1:17" ht="15.75" thickBot="1" x14ac:dyDescent="0.3">
      <c r="A21" s="19" t="s">
        <v>134</v>
      </c>
      <c r="B21" s="63" t="s">
        <v>115</v>
      </c>
      <c r="C21" s="2" t="s">
        <v>12</v>
      </c>
      <c r="D21" s="2">
        <v>2</v>
      </c>
      <c r="E21" s="2" t="s">
        <v>17</v>
      </c>
      <c r="F21" s="2">
        <v>1</v>
      </c>
      <c r="G21" s="2">
        <v>2</v>
      </c>
      <c r="H21" s="2" t="s">
        <v>17</v>
      </c>
      <c r="I21" s="2">
        <v>1</v>
      </c>
      <c r="J21" s="2">
        <v>2</v>
      </c>
      <c r="K21" s="2" t="s">
        <v>17</v>
      </c>
      <c r="L21" s="2">
        <v>1</v>
      </c>
      <c r="M21" s="2"/>
      <c r="N21" s="2"/>
      <c r="O21" s="2"/>
      <c r="P21" s="2">
        <f t="shared" si="2"/>
        <v>90</v>
      </c>
      <c r="Q21" s="7">
        <f t="shared" si="3"/>
        <v>3</v>
      </c>
    </row>
    <row r="22" spans="1:17" ht="15.75" thickBot="1" x14ac:dyDescent="0.3">
      <c r="A22" s="19" t="s">
        <v>122</v>
      </c>
      <c r="B22" s="3" t="s">
        <v>66</v>
      </c>
      <c r="C22" s="2" t="s">
        <v>14</v>
      </c>
      <c r="D22" s="2"/>
      <c r="E22" s="2"/>
      <c r="F22" s="2"/>
      <c r="G22" s="2"/>
      <c r="H22" s="2"/>
      <c r="I22" s="2"/>
      <c r="J22" s="2"/>
      <c r="K22" s="15" t="s">
        <v>67</v>
      </c>
      <c r="L22" s="23">
        <v>4</v>
      </c>
      <c r="M22" s="23"/>
      <c r="N22" s="23" t="s">
        <v>18</v>
      </c>
      <c r="O22" s="23">
        <v>9</v>
      </c>
      <c r="P22" s="2">
        <f t="shared" si="2"/>
        <v>0</v>
      </c>
      <c r="Q22" s="2">
        <f>F22+I22+L22+O22</f>
        <v>13</v>
      </c>
    </row>
    <row r="23" spans="1:17" ht="15.75" thickBot="1" x14ac:dyDescent="0.3">
      <c r="A23" s="4"/>
      <c r="B23" s="6" t="s">
        <v>31</v>
      </c>
      <c r="C23" s="7"/>
      <c r="D23" s="7">
        <f>SUM(D16:D22)</f>
        <v>11</v>
      </c>
      <c r="E23" s="7"/>
      <c r="F23" s="7">
        <f>SUM(F16:F22)</f>
        <v>8</v>
      </c>
      <c r="G23" s="7">
        <f>SUM(G16:G22)</f>
        <v>11</v>
      </c>
      <c r="H23" s="7"/>
      <c r="I23" s="7">
        <f>SUM(I16:I22)</f>
        <v>8</v>
      </c>
      <c r="J23" s="7">
        <f>SUM(J16:J22)</f>
        <v>6</v>
      </c>
      <c r="K23" s="7"/>
      <c r="L23" s="7">
        <f>SUM(L16:L22)</f>
        <v>9</v>
      </c>
      <c r="M23" s="7">
        <f>SUM(M16:M22)</f>
        <v>4</v>
      </c>
      <c r="N23" s="7"/>
      <c r="O23" s="7">
        <f>SUM(O16:O22)</f>
        <v>13</v>
      </c>
      <c r="P23" s="7">
        <f>SUM(P16:P22)</f>
        <v>480</v>
      </c>
      <c r="Q23" s="7">
        <f>SUM(Q16:Q22)</f>
        <v>38</v>
      </c>
    </row>
    <row r="24" spans="1:17" ht="15.75" thickBot="1" x14ac:dyDescent="0.3">
      <c r="A24" s="73" t="s">
        <v>34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5"/>
    </row>
    <row r="25" spans="1:17" ht="15.75" thickBot="1" x14ac:dyDescent="0.3">
      <c r="A25" s="83" t="s">
        <v>0</v>
      </c>
      <c r="B25" s="83" t="s">
        <v>1</v>
      </c>
      <c r="C25" s="84" t="s">
        <v>2</v>
      </c>
      <c r="D25" s="80" t="s">
        <v>43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84" t="s">
        <v>7</v>
      </c>
      <c r="Q25" s="84" t="s">
        <v>8</v>
      </c>
    </row>
    <row r="26" spans="1:17" ht="15.75" thickBot="1" x14ac:dyDescent="0.3">
      <c r="A26" s="76"/>
      <c r="B26" s="76"/>
      <c r="C26" s="78"/>
      <c r="D26" s="80" t="s">
        <v>42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2"/>
      <c r="P26" s="78"/>
      <c r="Q26" s="78"/>
    </row>
    <row r="27" spans="1:17" ht="15.75" thickBot="1" x14ac:dyDescent="0.3">
      <c r="A27" s="76"/>
      <c r="B27" s="76"/>
      <c r="C27" s="78"/>
      <c r="D27" s="70" t="s">
        <v>3</v>
      </c>
      <c r="E27" s="71"/>
      <c r="F27" s="72"/>
      <c r="G27" s="70" t="s">
        <v>4</v>
      </c>
      <c r="H27" s="71"/>
      <c r="I27" s="72"/>
      <c r="J27" s="70" t="s">
        <v>5</v>
      </c>
      <c r="K27" s="71"/>
      <c r="L27" s="72"/>
      <c r="M27" s="70" t="s">
        <v>6</v>
      </c>
      <c r="N27" s="71"/>
      <c r="O27" s="72"/>
      <c r="P27" s="78"/>
      <c r="Q27" s="78"/>
    </row>
    <row r="28" spans="1:17" ht="15.75" thickBot="1" x14ac:dyDescent="0.3">
      <c r="A28" s="77"/>
      <c r="B28" s="77"/>
      <c r="C28" s="79"/>
      <c r="D28" s="2" t="s">
        <v>9</v>
      </c>
      <c r="E28" s="2" t="s">
        <v>10</v>
      </c>
      <c r="F28" s="2" t="s">
        <v>11</v>
      </c>
      <c r="G28" s="2" t="s">
        <v>9</v>
      </c>
      <c r="H28" s="2" t="s">
        <v>10</v>
      </c>
      <c r="I28" s="2" t="s">
        <v>11</v>
      </c>
      <c r="J28" s="2" t="s">
        <v>9</v>
      </c>
      <c r="K28" s="2" t="s">
        <v>10</v>
      </c>
      <c r="L28" s="2" t="s">
        <v>11</v>
      </c>
      <c r="M28" s="2" t="s">
        <v>9</v>
      </c>
      <c r="N28" s="2" t="s">
        <v>10</v>
      </c>
      <c r="O28" s="2" t="s">
        <v>11</v>
      </c>
      <c r="P28" s="79"/>
      <c r="Q28" s="79"/>
    </row>
    <row r="29" spans="1:17" ht="15.75" thickBot="1" x14ac:dyDescent="0.3">
      <c r="A29" s="42" t="s">
        <v>88</v>
      </c>
      <c r="B29" s="5" t="s">
        <v>68</v>
      </c>
      <c r="C29" s="15" t="s">
        <v>14</v>
      </c>
      <c r="D29" s="23">
        <v>2</v>
      </c>
      <c r="E29" s="23" t="s">
        <v>13</v>
      </c>
      <c r="F29" s="23">
        <v>9</v>
      </c>
      <c r="G29" s="23">
        <v>2</v>
      </c>
      <c r="H29" s="23" t="s">
        <v>13</v>
      </c>
      <c r="I29" s="23">
        <v>9</v>
      </c>
      <c r="J29" s="23">
        <v>2</v>
      </c>
      <c r="K29" s="23" t="s">
        <v>13</v>
      </c>
      <c r="L29" s="23">
        <v>9</v>
      </c>
      <c r="M29" s="23">
        <v>2</v>
      </c>
      <c r="N29" s="23" t="s">
        <v>13</v>
      </c>
      <c r="O29" s="23">
        <v>9</v>
      </c>
      <c r="P29" s="2">
        <f>(D29+G29+J29+M29)*15</f>
        <v>120</v>
      </c>
      <c r="Q29" s="7">
        <f>F29+I29+L29+O29</f>
        <v>36</v>
      </c>
    </row>
    <row r="30" spans="1:17" ht="15.75" thickBot="1" x14ac:dyDescent="0.3">
      <c r="A30" s="19" t="s">
        <v>135</v>
      </c>
      <c r="B30" s="45" t="s">
        <v>92</v>
      </c>
      <c r="C30" s="22" t="s">
        <v>14</v>
      </c>
      <c r="D30" s="22">
        <v>2</v>
      </c>
      <c r="E30" s="22" t="s">
        <v>17</v>
      </c>
      <c r="F30" s="22">
        <v>1</v>
      </c>
      <c r="G30" s="22">
        <v>2</v>
      </c>
      <c r="H30" s="22" t="s">
        <v>17</v>
      </c>
      <c r="I30" s="22">
        <v>1</v>
      </c>
      <c r="J30" s="22">
        <v>2</v>
      </c>
      <c r="K30" s="22" t="s">
        <v>17</v>
      </c>
      <c r="L30" s="22">
        <v>1</v>
      </c>
      <c r="M30" s="22">
        <v>2</v>
      </c>
      <c r="N30" s="22" t="s">
        <v>17</v>
      </c>
      <c r="O30" s="22">
        <v>1</v>
      </c>
      <c r="P30" s="2">
        <f t="shared" ref="P30:P32" si="4">(D30+G30+J30+M30)*15</f>
        <v>120</v>
      </c>
      <c r="Q30" s="2">
        <f t="shared" ref="Q30:Q32" si="5">F30+I30+L30+O30</f>
        <v>4</v>
      </c>
    </row>
    <row r="31" spans="1:17" ht="15.75" thickBot="1" x14ac:dyDescent="0.3">
      <c r="A31" s="19" t="s">
        <v>130</v>
      </c>
      <c r="B31" s="37" t="s">
        <v>93</v>
      </c>
      <c r="C31" s="2" t="s">
        <v>14</v>
      </c>
      <c r="D31" s="2">
        <v>2</v>
      </c>
      <c r="E31" s="2" t="s">
        <v>13</v>
      </c>
      <c r="F31" s="2">
        <v>1</v>
      </c>
      <c r="G31" s="2">
        <v>2</v>
      </c>
      <c r="H31" s="2" t="s">
        <v>13</v>
      </c>
      <c r="I31" s="2">
        <v>1</v>
      </c>
      <c r="J31" s="2">
        <v>2</v>
      </c>
      <c r="K31" s="2" t="s">
        <v>13</v>
      </c>
      <c r="L31" s="2">
        <v>1</v>
      </c>
      <c r="M31" s="2"/>
      <c r="N31" s="2"/>
      <c r="O31" s="2"/>
      <c r="P31" s="2">
        <f t="shared" si="4"/>
        <v>90</v>
      </c>
      <c r="Q31" s="2">
        <f t="shared" si="5"/>
        <v>3</v>
      </c>
    </row>
    <row r="32" spans="1:17" ht="15.75" thickBot="1" x14ac:dyDescent="0.3">
      <c r="A32" s="19" t="s">
        <v>131</v>
      </c>
      <c r="B32" s="37" t="s">
        <v>70</v>
      </c>
      <c r="C32" s="2" t="s">
        <v>14</v>
      </c>
      <c r="D32" s="2"/>
      <c r="E32" s="2" t="s">
        <v>18</v>
      </c>
      <c r="F32" s="2">
        <v>1</v>
      </c>
      <c r="G32" s="2"/>
      <c r="H32" s="2" t="s">
        <v>18</v>
      </c>
      <c r="I32" s="2">
        <v>1</v>
      </c>
      <c r="J32" s="2"/>
      <c r="K32" s="2" t="s">
        <v>18</v>
      </c>
      <c r="L32" s="2">
        <v>1</v>
      </c>
      <c r="M32" s="2"/>
      <c r="N32" s="2" t="s">
        <v>18</v>
      </c>
      <c r="O32" s="2">
        <v>1</v>
      </c>
      <c r="P32" s="2">
        <f t="shared" si="4"/>
        <v>0</v>
      </c>
      <c r="Q32" s="2">
        <f t="shared" si="5"/>
        <v>4</v>
      </c>
    </row>
    <row r="33" spans="1:23" ht="15.75" thickBot="1" x14ac:dyDescent="0.3">
      <c r="A33" s="19" t="s">
        <v>121</v>
      </c>
      <c r="B33" s="3" t="s">
        <v>23</v>
      </c>
      <c r="C33" s="2" t="s">
        <v>14</v>
      </c>
      <c r="D33" s="70" t="s">
        <v>24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9"/>
      <c r="Q33" s="2">
        <v>3</v>
      </c>
    </row>
    <row r="34" spans="1:23" ht="15.75" thickBot="1" x14ac:dyDescent="0.3">
      <c r="A34" s="4"/>
      <c r="B34" s="5" t="s">
        <v>31</v>
      </c>
      <c r="C34" s="7"/>
      <c r="D34" s="7">
        <f t="shared" ref="D34:M34" si="6">D29+D30+D32</f>
        <v>4</v>
      </c>
      <c r="E34" s="7"/>
      <c r="F34" s="7">
        <f t="shared" si="6"/>
        <v>11</v>
      </c>
      <c r="G34" s="7">
        <f t="shared" si="6"/>
        <v>4</v>
      </c>
      <c r="H34" s="7"/>
      <c r="I34" s="7">
        <f t="shared" si="6"/>
        <v>11</v>
      </c>
      <c r="J34" s="7">
        <f t="shared" si="6"/>
        <v>4</v>
      </c>
      <c r="K34" s="7"/>
      <c r="L34" s="7">
        <f t="shared" si="6"/>
        <v>11</v>
      </c>
      <c r="M34" s="7">
        <f t="shared" si="6"/>
        <v>4</v>
      </c>
      <c r="N34" s="7"/>
      <c r="O34" s="7">
        <f>O29+O30+O32</f>
        <v>11</v>
      </c>
      <c r="P34" s="7">
        <f>SUM(P29:P33)</f>
        <v>330</v>
      </c>
      <c r="Q34" s="7">
        <f>SUM(Q29:Q33)</f>
        <v>50</v>
      </c>
    </row>
    <row r="35" spans="1:23" ht="15.75" thickBot="1" x14ac:dyDescent="0.3">
      <c r="A35" s="73" t="s">
        <v>22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5"/>
    </row>
    <row r="36" spans="1:23" ht="15.75" thickBot="1" x14ac:dyDescent="0.3">
      <c r="A36" s="83" t="s">
        <v>0</v>
      </c>
      <c r="B36" s="83" t="s">
        <v>1</v>
      </c>
      <c r="C36" s="84" t="s">
        <v>2</v>
      </c>
      <c r="D36" s="80" t="s">
        <v>42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84" t="s">
        <v>7</v>
      </c>
      <c r="Q36" s="84" t="s">
        <v>8</v>
      </c>
    </row>
    <row r="37" spans="1:23" ht="15.75" thickBot="1" x14ac:dyDescent="0.3">
      <c r="A37" s="76"/>
      <c r="B37" s="76"/>
      <c r="C37" s="78"/>
      <c r="D37" s="70" t="s">
        <v>3</v>
      </c>
      <c r="E37" s="71"/>
      <c r="F37" s="72"/>
      <c r="G37" s="70" t="s">
        <v>4</v>
      </c>
      <c r="H37" s="71"/>
      <c r="I37" s="72"/>
      <c r="J37" s="70" t="s">
        <v>5</v>
      </c>
      <c r="K37" s="71"/>
      <c r="L37" s="72"/>
      <c r="M37" s="70" t="s">
        <v>6</v>
      </c>
      <c r="N37" s="71"/>
      <c r="O37" s="72"/>
      <c r="P37" s="78"/>
      <c r="Q37" s="78"/>
    </row>
    <row r="38" spans="1:23" ht="15.75" thickBot="1" x14ac:dyDescent="0.3">
      <c r="A38" s="77"/>
      <c r="B38" s="77"/>
      <c r="C38" s="79"/>
      <c r="D38" s="2" t="s">
        <v>9</v>
      </c>
      <c r="E38" s="2" t="s">
        <v>10</v>
      </c>
      <c r="F38" s="2" t="s">
        <v>11</v>
      </c>
      <c r="G38" s="2" t="s">
        <v>9</v>
      </c>
      <c r="H38" s="2" t="s">
        <v>10</v>
      </c>
      <c r="I38" s="2" t="s">
        <v>11</v>
      </c>
      <c r="J38" s="2" t="s">
        <v>9</v>
      </c>
      <c r="K38" s="2" t="s">
        <v>10</v>
      </c>
      <c r="L38" s="2" t="s">
        <v>11</v>
      </c>
      <c r="M38" s="2" t="s">
        <v>9</v>
      </c>
      <c r="N38" s="2" t="s">
        <v>10</v>
      </c>
      <c r="O38" s="2" t="s">
        <v>11</v>
      </c>
      <c r="P38" s="79"/>
      <c r="Q38" s="79"/>
    </row>
    <row r="39" spans="1:23" ht="15.75" thickBot="1" x14ac:dyDescent="0.3">
      <c r="A39" s="19"/>
      <c r="B39" s="5" t="s">
        <v>71</v>
      </c>
      <c r="C39" s="15" t="s">
        <v>72</v>
      </c>
      <c r="D39" s="23">
        <v>5</v>
      </c>
      <c r="E39" s="23"/>
      <c r="F39" s="23">
        <v>5</v>
      </c>
      <c r="G39" s="23">
        <v>5</v>
      </c>
      <c r="H39" s="23"/>
      <c r="I39" s="23">
        <v>5</v>
      </c>
      <c r="J39" s="23">
        <v>5</v>
      </c>
      <c r="K39" s="23"/>
      <c r="L39" s="23">
        <v>5</v>
      </c>
      <c r="M39" s="23">
        <v>5</v>
      </c>
      <c r="N39" s="23"/>
      <c r="O39" s="23">
        <v>5</v>
      </c>
      <c r="P39" s="2">
        <f>(D39+G39+J39)*15</f>
        <v>225</v>
      </c>
      <c r="Q39" s="2">
        <f>F39+I39+L39+O39</f>
        <v>20</v>
      </c>
    </row>
    <row r="40" spans="1:23" ht="15.75" thickBot="1" x14ac:dyDescent="0.3">
      <c r="A40" s="4"/>
      <c r="B40" s="5" t="s">
        <v>16</v>
      </c>
      <c r="C40" s="6"/>
      <c r="D40" s="7">
        <f>SUM(D39:D39)</f>
        <v>5</v>
      </c>
      <c r="E40" s="7"/>
      <c r="F40" s="7">
        <f>SUM(F39:F39)</f>
        <v>5</v>
      </c>
      <c r="G40" s="7">
        <f>SUM(G39:G39)</f>
        <v>5</v>
      </c>
      <c r="H40" s="7"/>
      <c r="I40" s="7">
        <f>SUM(I39:I39)</f>
        <v>5</v>
      </c>
      <c r="J40" s="7">
        <f>SUM(J39:J39)</f>
        <v>5</v>
      </c>
      <c r="K40" s="7"/>
      <c r="L40" s="7">
        <f>SUM(L39:L39)</f>
        <v>5</v>
      </c>
      <c r="M40" s="7">
        <f>SUM(M39:M39)</f>
        <v>5</v>
      </c>
      <c r="N40" s="7"/>
      <c r="O40" s="7">
        <f>SUM(O39:O39)</f>
        <v>5</v>
      </c>
      <c r="P40" s="7">
        <f>SUM(P39:P39)</f>
        <v>225</v>
      </c>
      <c r="Q40" s="7">
        <f>SUM(Q39:Q39)</f>
        <v>20</v>
      </c>
    </row>
    <row r="41" spans="1:23" x14ac:dyDescent="0.25">
      <c r="A41" s="12" t="s">
        <v>26</v>
      </c>
      <c r="B41" s="36"/>
      <c r="C41" s="36"/>
      <c r="D41" s="20"/>
      <c r="E41" s="20"/>
      <c r="F41" s="20"/>
      <c r="G41" s="20"/>
    </row>
    <row r="42" spans="1:23" x14ac:dyDescent="0.25">
      <c r="A42" s="1"/>
      <c r="B42" s="10" t="s">
        <v>44</v>
      </c>
      <c r="J42" s="39"/>
      <c r="K42" s="39"/>
      <c r="L42" s="39"/>
      <c r="M42" s="39"/>
      <c r="N42" s="40"/>
      <c r="P42" s="40"/>
      <c r="Q42" s="10"/>
      <c r="R42" s="10"/>
      <c r="S42" s="10"/>
      <c r="T42" s="10"/>
      <c r="U42" s="10"/>
      <c r="V42" s="10"/>
      <c r="W42" s="10"/>
    </row>
    <row r="43" spans="1:23" x14ac:dyDescent="0.25">
      <c r="E43" s="8"/>
      <c r="N43" s="40"/>
      <c r="P43" s="40"/>
    </row>
    <row r="44" spans="1:23" x14ac:dyDescent="0.25">
      <c r="A44" s="1" t="s">
        <v>25</v>
      </c>
      <c r="B44" s="1" t="s">
        <v>30</v>
      </c>
      <c r="E44" s="8"/>
      <c r="K44" s="40"/>
      <c r="M44" s="40"/>
    </row>
    <row r="45" spans="1:23" x14ac:dyDescent="0.25">
      <c r="B45" s="1" t="s">
        <v>29</v>
      </c>
      <c r="I45" s="8"/>
      <c r="K45" s="40"/>
      <c r="M45" s="40"/>
    </row>
    <row r="46" spans="1:23" x14ac:dyDescent="0.25">
      <c r="B46" s="1" t="s">
        <v>28</v>
      </c>
      <c r="G46" s="8"/>
      <c r="K46" s="40"/>
      <c r="M46" s="40"/>
    </row>
    <row r="47" spans="1:23" x14ac:dyDescent="0.25">
      <c r="B47" s="1" t="s">
        <v>27</v>
      </c>
      <c r="F47" s="8"/>
    </row>
    <row r="48" spans="1:23" x14ac:dyDescent="0.25">
      <c r="B48" s="1" t="s">
        <v>45</v>
      </c>
    </row>
    <row r="49" spans="2:5" x14ac:dyDescent="0.25">
      <c r="B49" s="1" t="s">
        <v>46</v>
      </c>
      <c r="E49" s="8"/>
    </row>
  </sheetData>
  <sheetProtection algorithmName="SHA-512" hashValue="bpdLF6cHFc6+IfDmQ7AozcLbKzsu7n1tpDoDOhQ+jn5cNj0MZGs2XUCRX0EUu+ZYp3QKgNkDEZQGPBANroLc5g==" saltValue="haj1Nisnp9gP9wWQbjllAA==" spinCount="100000" sheet="1" objects="1" scenarios="1"/>
  <mergeCells count="49">
    <mergeCell ref="M37:O37"/>
    <mergeCell ref="D33:O33"/>
    <mergeCell ref="A35:Q35"/>
    <mergeCell ref="A36:A38"/>
    <mergeCell ref="B36:B38"/>
    <mergeCell ref="C36:C38"/>
    <mergeCell ref="D36:O36"/>
    <mergeCell ref="P36:P38"/>
    <mergeCell ref="Q36:Q38"/>
    <mergeCell ref="D37:F37"/>
    <mergeCell ref="G37:I37"/>
    <mergeCell ref="J37:L37"/>
    <mergeCell ref="A24:Q24"/>
    <mergeCell ref="A25:A28"/>
    <mergeCell ref="B25:B28"/>
    <mergeCell ref="C25:C28"/>
    <mergeCell ref="D25:O25"/>
    <mergeCell ref="P25:P28"/>
    <mergeCell ref="Q25:Q28"/>
    <mergeCell ref="D26:O26"/>
    <mergeCell ref="D27:F27"/>
    <mergeCell ref="G27:I27"/>
    <mergeCell ref="J27:L27"/>
    <mergeCell ref="M27:O27"/>
    <mergeCell ref="A11:Q11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M14:O14"/>
    <mergeCell ref="A1:Q1"/>
    <mergeCell ref="A2:Q2"/>
    <mergeCell ref="D3:O3"/>
    <mergeCell ref="P3:P6"/>
    <mergeCell ref="Q3:Q6"/>
    <mergeCell ref="D4:O4"/>
    <mergeCell ref="A3:A6"/>
    <mergeCell ref="B3:B6"/>
    <mergeCell ref="C3:C6"/>
    <mergeCell ref="J5:L5"/>
    <mergeCell ref="M5:O5"/>
    <mergeCell ref="D5:F5"/>
    <mergeCell ref="G5:I5"/>
  </mergeCells>
  <printOptions horizontalCentered="1"/>
  <pageMargins left="0.31496062992125984" right="0.35433070866141736" top="0.43307086614173229" bottom="0.23622047244094491" header="0.31496062992125984" footer="0.19685039370078741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W58"/>
  <sheetViews>
    <sheetView showGridLines="0" view="pageBreakPreview" zoomScale="115" zoomScaleNormal="100" zoomScaleSheetLayoutView="115" workbookViewId="0">
      <selection activeCell="D54" sqref="D54"/>
    </sheetView>
  </sheetViews>
  <sheetFormatPr defaultRowHeight="15" x14ac:dyDescent="0.25"/>
  <cols>
    <col min="1" max="1" width="10.85546875" customWidth="1"/>
    <col min="2" max="2" width="35.42578125" customWidth="1"/>
    <col min="4" max="15" width="7.85546875" style="16" customWidth="1"/>
    <col min="16" max="16" width="9.140625" style="16"/>
  </cols>
  <sheetData>
    <row r="1" spans="1:17" ht="15.75" thickBot="1" x14ac:dyDescent="0.3">
      <c r="A1" s="85" t="s">
        <v>113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50" t="s">
        <v>94</v>
      </c>
      <c r="C7" s="51" t="s">
        <v>12</v>
      </c>
      <c r="D7" s="51">
        <v>2</v>
      </c>
      <c r="E7" s="51" t="s">
        <v>13</v>
      </c>
      <c r="F7" s="51">
        <v>1</v>
      </c>
      <c r="G7" s="51">
        <v>2</v>
      </c>
      <c r="H7" s="51" t="s">
        <v>13</v>
      </c>
      <c r="I7" s="51">
        <v>1</v>
      </c>
      <c r="J7" s="51">
        <v>2</v>
      </c>
      <c r="K7" s="51" t="s">
        <v>13</v>
      </c>
      <c r="L7" s="51">
        <v>1</v>
      </c>
      <c r="M7" s="51">
        <v>2</v>
      </c>
      <c r="N7" s="51" t="s">
        <v>13</v>
      </c>
      <c r="O7" s="51">
        <v>1</v>
      </c>
      <c r="P7" s="2">
        <f>(D7+G7+J7+M7)*15</f>
        <v>120</v>
      </c>
      <c r="Q7" s="2">
        <f>F7+I7+L7+O7</f>
        <v>4</v>
      </c>
    </row>
    <row r="8" spans="1:17" ht="15.75" thickBot="1" x14ac:dyDescent="0.3">
      <c r="A8" s="19" t="s">
        <v>83</v>
      </c>
      <c r="B8" s="52" t="s">
        <v>62</v>
      </c>
      <c r="C8" s="53" t="s">
        <v>12</v>
      </c>
      <c r="D8" s="53">
        <v>2</v>
      </c>
      <c r="E8" s="53" t="s">
        <v>13</v>
      </c>
      <c r="F8" s="53">
        <v>1</v>
      </c>
      <c r="G8" s="53">
        <v>2</v>
      </c>
      <c r="H8" s="53" t="s">
        <v>13</v>
      </c>
      <c r="I8" s="53">
        <v>1</v>
      </c>
      <c r="J8" s="53">
        <v>2</v>
      </c>
      <c r="K8" s="53" t="s">
        <v>13</v>
      </c>
      <c r="L8" s="53">
        <v>1</v>
      </c>
      <c r="M8" s="53">
        <v>2</v>
      </c>
      <c r="N8" s="53" t="s">
        <v>13</v>
      </c>
      <c r="O8" s="53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4</v>
      </c>
      <c r="K10" s="7"/>
      <c r="L10" s="7">
        <f>SUM(L7:L9)</f>
        <v>3</v>
      </c>
      <c r="M10" s="7">
        <f>SUM(M7:M9)</f>
        <v>4</v>
      </c>
      <c r="N10" s="7"/>
      <c r="O10" s="7">
        <f>SUM(O7:O9)</f>
        <v>3</v>
      </c>
      <c r="P10" s="7">
        <f>SUM(P7:P9)</f>
        <v>240</v>
      </c>
      <c r="Q10" s="7">
        <f>SUM(Q7:Q9)</f>
        <v>12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124</v>
      </c>
      <c r="B16" s="50" t="s">
        <v>21</v>
      </c>
      <c r="C16" s="51" t="s">
        <v>14</v>
      </c>
      <c r="D16" s="51">
        <v>2</v>
      </c>
      <c r="E16" s="51" t="s">
        <v>17</v>
      </c>
      <c r="F16" s="51">
        <v>1</v>
      </c>
      <c r="G16" s="51">
        <v>2</v>
      </c>
      <c r="H16" s="51" t="s">
        <v>17</v>
      </c>
      <c r="I16" s="51">
        <v>1</v>
      </c>
      <c r="J16" s="51"/>
      <c r="K16" s="51"/>
      <c r="L16" s="51"/>
      <c r="M16" s="51"/>
      <c r="N16" s="51"/>
      <c r="O16" s="51"/>
      <c r="P16" s="2">
        <f>(D16+G16+J16+M16)*15</f>
        <v>60</v>
      </c>
      <c r="Q16" s="2">
        <f>F16+I16+L16+O16</f>
        <v>2</v>
      </c>
    </row>
    <row r="17" spans="1:17" ht="15.75" thickBot="1" x14ac:dyDescent="0.3">
      <c r="A17" s="42" t="s">
        <v>137</v>
      </c>
      <c r="B17" s="65" t="s">
        <v>47</v>
      </c>
      <c r="C17" s="53" t="s">
        <v>14</v>
      </c>
      <c r="D17" s="53">
        <v>1</v>
      </c>
      <c r="E17" s="53" t="s">
        <v>17</v>
      </c>
      <c r="F17" s="53">
        <v>2</v>
      </c>
      <c r="G17" s="53">
        <v>1</v>
      </c>
      <c r="H17" s="64" t="s">
        <v>13</v>
      </c>
      <c r="I17" s="53">
        <v>2</v>
      </c>
      <c r="J17" s="53">
        <v>1</v>
      </c>
      <c r="K17" s="53" t="s">
        <v>17</v>
      </c>
      <c r="L17" s="53">
        <v>2</v>
      </c>
      <c r="M17" s="53">
        <v>1</v>
      </c>
      <c r="N17" s="53" t="s">
        <v>13</v>
      </c>
      <c r="O17" s="53">
        <v>2</v>
      </c>
      <c r="P17" s="2">
        <f t="shared" ref="P17:P20" si="2">(D17+G17+J17+M17)*15</f>
        <v>60</v>
      </c>
      <c r="Q17" s="2">
        <f t="shared" ref="Q17:Q19" si="3">F17+I17+L17+O17</f>
        <v>8</v>
      </c>
    </row>
    <row r="18" spans="1:17" ht="15.75" thickBot="1" x14ac:dyDescent="0.3">
      <c r="A18" s="19" t="s">
        <v>138</v>
      </c>
      <c r="B18" s="52" t="s">
        <v>97</v>
      </c>
      <c r="C18" s="53" t="s">
        <v>14</v>
      </c>
      <c r="D18" s="53">
        <v>1</v>
      </c>
      <c r="E18" s="53" t="s">
        <v>17</v>
      </c>
      <c r="F18" s="53">
        <v>1</v>
      </c>
      <c r="G18" s="53">
        <v>1</v>
      </c>
      <c r="H18" s="53" t="s">
        <v>17</v>
      </c>
      <c r="I18" s="53">
        <v>1</v>
      </c>
      <c r="J18" s="53">
        <v>1</v>
      </c>
      <c r="K18" s="53" t="s">
        <v>17</v>
      </c>
      <c r="L18" s="53">
        <v>1</v>
      </c>
      <c r="M18" s="53">
        <v>1</v>
      </c>
      <c r="N18" s="53" t="s">
        <v>17</v>
      </c>
      <c r="O18" s="53">
        <v>1</v>
      </c>
      <c r="P18" s="2">
        <f t="shared" si="2"/>
        <v>60</v>
      </c>
      <c r="Q18" s="2">
        <f t="shared" si="3"/>
        <v>4</v>
      </c>
    </row>
    <row r="19" spans="1:17" ht="15.75" thickBot="1" x14ac:dyDescent="0.3">
      <c r="A19" s="19" t="s">
        <v>139</v>
      </c>
      <c r="B19" s="52" t="s">
        <v>104</v>
      </c>
      <c r="C19" s="53" t="s">
        <v>17</v>
      </c>
      <c r="D19" s="53">
        <v>1</v>
      </c>
      <c r="E19" s="53" t="s">
        <v>17</v>
      </c>
      <c r="F19" s="53">
        <v>2</v>
      </c>
      <c r="G19" s="53">
        <v>1</v>
      </c>
      <c r="H19" s="53" t="s">
        <v>17</v>
      </c>
      <c r="I19" s="53">
        <v>2</v>
      </c>
      <c r="J19" s="53">
        <v>1</v>
      </c>
      <c r="K19" s="53" t="s">
        <v>17</v>
      </c>
      <c r="L19" s="53">
        <v>2</v>
      </c>
      <c r="M19" s="53">
        <v>1</v>
      </c>
      <c r="N19" s="53" t="s">
        <v>17</v>
      </c>
      <c r="O19" s="53">
        <v>2</v>
      </c>
      <c r="P19" s="2">
        <f t="shared" si="2"/>
        <v>60</v>
      </c>
      <c r="Q19" s="2">
        <f t="shared" si="3"/>
        <v>8</v>
      </c>
    </row>
    <row r="20" spans="1:17" ht="15.75" thickBot="1" x14ac:dyDescent="0.3">
      <c r="A20" s="19" t="s">
        <v>123</v>
      </c>
      <c r="B20" s="3" t="s">
        <v>66</v>
      </c>
      <c r="C20" s="2" t="s">
        <v>14</v>
      </c>
      <c r="D20" s="2"/>
      <c r="E20" s="2"/>
      <c r="F20" s="2"/>
      <c r="G20" s="2"/>
      <c r="H20" s="2"/>
      <c r="I20" s="2"/>
      <c r="J20" s="2"/>
      <c r="K20" s="15" t="s">
        <v>67</v>
      </c>
      <c r="L20" s="23">
        <v>4</v>
      </c>
      <c r="M20" s="23"/>
      <c r="N20" s="23" t="s">
        <v>18</v>
      </c>
      <c r="O20" s="23">
        <v>9</v>
      </c>
      <c r="P20" s="2">
        <f t="shared" si="2"/>
        <v>0</v>
      </c>
      <c r="Q20" s="2">
        <f>F20+I20+L20+O20</f>
        <v>13</v>
      </c>
    </row>
    <row r="21" spans="1:17" ht="15.75" thickBot="1" x14ac:dyDescent="0.3">
      <c r="A21" s="4"/>
      <c r="B21" s="6" t="s">
        <v>31</v>
      </c>
      <c r="C21" s="7"/>
      <c r="D21" s="7">
        <f>SUM(D16:D20)</f>
        <v>5</v>
      </c>
      <c r="E21" s="7"/>
      <c r="F21" s="7">
        <f>SUM(F16:F20)</f>
        <v>6</v>
      </c>
      <c r="G21" s="7">
        <f>SUM(G16:G20)</f>
        <v>5</v>
      </c>
      <c r="H21" s="7"/>
      <c r="I21" s="7">
        <f>SUM(I16:I20)</f>
        <v>6</v>
      </c>
      <c r="J21" s="7">
        <f>SUM(J16:J20)</f>
        <v>3</v>
      </c>
      <c r="K21" s="7"/>
      <c r="L21" s="7">
        <f>SUM(L16:L20)</f>
        <v>9</v>
      </c>
      <c r="M21" s="7">
        <f>SUM(M16:M20)</f>
        <v>3</v>
      </c>
      <c r="N21" s="7"/>
      <c r="O21" s="7">
        <f>SUM(O16:O20)</f>
        <v>14</v>
      </c>
      <c r="P21" s="7">
        <f>SUM(P16:P20)</f>
        <v>240</v>
      </c>
      <c r="Q21" s="7">
        <f>SUM(Q16:Q20)</f>
        <v>35</v>
      </c>
    </row>
    <row r="22" spans="1:17" ht="15.75" thickBot="1" x14ac:dyDescent="0.3">
      <c r="A22" s="73" t="s">
        <v>34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1:17" ht="15.75" thickBot="1" x14ac:dyDescent="0.3">
      <c r="A23" s="83" t="s">
        <v>0</v>
      </c>
      <c r="B23" s="83" t="s">
        <v>1</v>
      </c>
      <c r="C23" s="84" t="s">
        <v>2</v>
      </c>
      <c r="D23" s="80" t="s">
        <v>43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  <c r="P23" s="84" t="s">
        <v>7</v>
      </c>
      <c r="Q23" s="84" t="s">
        <v>8</v>
      </c>
    </row>
    <row r="24" spans="1:17" ht="15.75" thickBot="1" x14ac:dyDescent="0.3">
      <c r="A24" s="76"/>
      <c r="B24" s="76"/>
      <c r="C24" s="78"/>
      <c r="D24" s="80" t="s">
        <v>42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78"/>
      <c r="Q24" s="78"/>
    </row>
    <row r="25" spans="1:17" ht="15.75" thickBot="1" x14ac:dyDescent="0.3">
      <c r="A25" s="76"/>
      <c r="B25" s="76"/>
      <c r="C25" s="78"/>
      <c r="D25" s="70" t="s">
        <v>3</v>
      </c>
      <c r="E25" s="71"/>
      <c r="F25" s="72"/>
      <c r="G25" s="70" t="s">
        <v>4</v>
      </c>
      <c r="H25" s="71"/>
      <c r="I25" s="72"/>
      <c r="J25" s="70" t="s">
        <v>5</v>
      </c>
      <c r="K25" s="71"/>
      <c r="L25" s="72"/>
      <c r="M25" s="70" t="s">
        <v>6</v>
      </c>
      <c r="N25" s="71"/>
      <c r="O25" s="72"/>
      <c r="P25" s="78"/>
      <c r="Q25" s="78"/>
    </row>
    <row r="26" spans="1:17" ht="15.75" thickBot="1" x14ac:dyDescent="0.3">
      <c r="A26" s="77"/>
      <c r="B26" s="77"/>
      <c r="C26" s="79"/>
      <c r="D26" s="2" t="s">
        <v>9</v>
      </c>
      <c r="E26" s="2" t="s">
        <v>10</v>
      </c>
      <c r="F26" s="2" t="s">
        <v>11</v>
      </c>
      <c r="G26" s="2" t="s">
        <v>9</v>
      </c>
      <c r="H26" s="2" t="s">
        <v>10</v>
      </c>
      <c r="I26" s="2" t="s">
        <v>11</v>
      </c>
      <c r="J26" s="2" t="s">
        <v>9</v>
      </c>
      <c r="K26" s="2" t="s">
        <v>10</v>
      </c>
      <c r="L26" s="2" t="s">
        <v>11</v>
      </c>
      <c r="M26" s="2" t="s">
        <v>9</v>
      </c>
      <c r="N26" s="2" t="s">
        <v>10</v>
      </c>
      <c r="O26" s="2" t="s">
        <v>11</v>
      </c>
      <c r="P26" s="79"/>
      <c r="Q26" s="79"/>
    </row>
    <row r="27" spans="1:17" ht="15.75" thickBot="1" x14ac:dyDescent="0.3">
      <c r="A27" s="42" t="s">
        <v>140</v>
      </c>
      <c r="B27" s="50" t="s">
        <v>105</v>
      </c>
      <c r="C27" s="51" t="s">
        <v>14</v>
      </c>
      <c r="D27" s="51">
        <v>2</v>
      </c>
      <c r="E27" s="51" t="s">
        <v>17</v>
      </c>
      <c r="F27" s="51">
        <v>2</v>
      </c>
      <c r="G27" s="51">
        <v>2</v>
      </c>
      <c r="H27" s="51" t="s">
        <v>17</v>
      </c>
      <c r="I27" s="51">
        <v>2</v>
      </c>
      <c r="J27" s="51">
        <v>3</v>
      </c>
      <c r="K27" s="51" t="s">
        <v>17</v>
      </c>
      <c r="L27" s="51">
        <v>3</v>
      </c>
      <c r="M27" s="51">
        <v>3</v>
      </c>
      <c r="N27" s="51" t="s">
        <v>17</v>
      </c>
      <c r="O27" s="51">
        <v>3</v>
      </c>
      <c r="P27" s="2">
        <f>(D27+G27+J27+M27)*15</f>
        <v>150</v>
      </c>
      <c r="Q27" s="7">
        <f>F27+I27+L27+O27</f>
        <v>10</v>
      </c>
    </row>
    <row r="28" spans="1:17" ht="15.75" thickBot="1" x14ac:dyDescent="0.3">
      <c r="A28" s="19" t="s">
        <v>141</v>
      </c>
      <c r="B28" s="52" t="s">
        <v>106</v>
      </c>
      <c r="C28" s="53" t="s">
        <v>14</v>
      </c>
      <c r="D28" s="53">
        <v>1</v>
      </c>
      <c r="E28" s="53" t="s">
        <v>17</v>
      </c>
      <c r="F28" s="53">
        <v>1</v>
      </c>
      <c r="G28" s="53">
        <v>1</v>
      </c>
      <c r="H28" s="53" t="s">
        <v>17</v>
      </c>
      <c r="I28" s="53">
        <v>1</v>
      </c>
      <c r="J28" s="53"/>
      <c r="K28" s="53"/>
      <c r="L28" s="53"/>
      <c r="M28" s="53"/>
      <c r="N28" s="53"/>
      <c r="O28" s="53"/>
      <c r="P28" s="2">
        <f t="shared" ref="P28:P36" si="4">(D28+G28+J28+M28)*15</f>
        <v>30</v>
      </c>
      <c r="Q28" s="7">
        <f t="shared" ref="Q28:Q36" si="5">F28+I28+L28+O28</f>
        <v>2</v>
      </c>
    </row>
    <row r="29" spans="1:17" ht="15.75" thickBot="1" x14ac:dyDescent="0.3">
      <c r="A29" s="19" t="s">
        <v>142</v>
      </c>
      <c r="B29" s="52" t="s">
        <v>107</v>
      </c>
      <c r="C29" s="53" t="s">
        <v>14</v>
      </c>
      <c r="D29" s="54"/>
      <c r="E29" s="53"/>
      <c r="F29" s="54"/>
      <c r="G29" s="54"/>
      <c r="H29" s="53"/>
      <c r="I29" s="54"/>
      <c r="J29" s="53">
        <v>2</v>
      </c>
      <c r="K29" s="53" t="s">
        <v>17</v>
      </c>
      <c r="L29" s="53">
        <v>1</v>
      </c>
      <c r="M29" s="53">
        <v>2</v>
      </c>
      <c r="N29" s="64" t="s">
        <v>17</v>
      </c>
      <c r="O29" s="53">
        <v>1</v>
      </c>
      <c r="P29" s="2">
        <f t="shared" si="4"/>
        <v>60</v>
      </c>
      <c r="Q29" s="7">
        <f t="shared" si="5"/>
        <v>2</v>
      </c>
    </row>
    <row r="30" spans="1:17" ht="15.75" thickBot="1" x14ac:dyDescent="0.3">
      <c r="A30" s="19" t="s">
        <v>143</v>
      </c>
      <c r="B30" s="52" t="s">
        <v>108</v>
      </c>
      <c r="C30" s="53" t="s">
        <v>14</v>
      </c>
      <c r="D30" s="53"/>
      <c r="E30" s="53"/>
      <c r="F30" s="53"/>
      <c r="G30" s="53"/>
      <c r="H30" s="53"/>
      <c r="I30" s="53"/>
      <c r="J30" s="53">
        <v>1</v>
      </c>
      <c r="K30" s="53" t="s">
        <v>17</v>
      </c>
      <c r="L30" s="53">
        <v>1</v>
      </c>
      <c r="M30" s="53">
        <v>1</v>
      </c>
      <c r="N30" s="53" t="s">
        <v>17</v>
      </c>
      <c r="O30" s="53">
        <v>1</v>
      </c>
      <c r="P30" s="2">
        <f t="shared" si="4"/>
        <v>30</v>
      </c>
      <c r="Q30" s="7">
        <f t="shared" si="5"/>
        <v>2</v>
      </c>
    </row>
    <row r="31" spans="1:17" ht="15.75" thickBot="1" x14ac:dyDescent="0.3">
      <c r="A31" s="19" t="s">
        <v>144</v>
      </c>
      <c r="B31" s="52" t="s">
        <v>100</v>
      </c>
      <c r="C31" s="53" t="s">
        <v>14</v>
      </c>
      <c r="D31" s="53">
        <v>2</v>
      </c>
      <c r="E31" s="53" t="s">
        <v>17</v>
      </c>
      <c r="F31" s="53">
        <v>1</v>
      </c>
      <c r="G31" s="53">
        <v>2</v>
      </c>
      <c r="H31" s="53" t="s">
        <v>17</v>
      </c>
      <c r="I31" s="53">
        <v>1</v>
      </c>
      <c r="J31" s="53"/>
      <c r="K31" s="53"/>
      <c r="L31" s="53"/>
      <c r="M31" s="53"/>
      <c r="N31" s="53"/>
      <c r="O31" s="53"/>
      <c r="P31" s="2">
        <f t="shared" si="4"/>
        <v>60</v>
      </c>
      <c r="Q31" s="7">
        <f t="shared" si="5"/>
        <v>2</v>
      </c>
    </row>
    <row r="32" spans="1:17" ht="15.75" thickBot="1" x14ac:dyDescent="0.3">
      <c r="A32" s="19" t="s">
        <v>145</v>
      </c>
      <c r="B32" s="52" t="s">
        <v>109</v>
      </c>
      <c r="C32" s="53" t="s">
        <v>14</v>
      </c>
      <c r="D32" s="53">
        <v>2</v>
      </c>
      <c r="E32" s="53" t="s">
        <v>17</v>
      </c>
      <c r="F32" s="53">
        <v>2</v>
      </c>
      <c r="G32" s="53">
        <v>2</v>
      </c>
      <c r="H32" s="53" t="s">
        <v>17</v>
      </c>
      <c r="I32" s="53">
        <v>2</v>
      </c>
      <c r="J32" s="53">
        <v>2</v>
      </c>
      <c r="K32" s="53" t="s">
        <v>17</v>
      </c>
      <c r="L32" s="53">
        <v>2</v>
      </c>
      <c r="M32" s="53">
        <v>2</v>
      </c>
      <c r="N32" s="53" t="s">
        <v>17</v>
      </c>
      <c r="O32" s="53">
        <v>2</v>
      </c>
      <c r="P32" s="2">
        <f t="shared" si="4"/>
        <v>120</v>
      </c>
      <c r="Q32" s="7">
        <f t="shared" si="5"/>
        <v>8</v>
      </c>
    </row>
    <row r="33" spans="1:17" ht="15.75" thickBot="1" x14ac:dyDescent="0.3">
      <c r="A33" s="19" t="s">
        <v>146</v>
      </c>
      <c r="B33" s="52" t="s">
        <v>38</v>
      </c>
      <c r="C33" s="53" t="s">
        <v>14</v>
      </c>
      <c r="D33" s="53">
        <v>1</v>
      </c>
      <c r="E33" s="53" t="s">
        <v>17</v>
      </c>
      <c r="F33" s="53">
        <v>1</v>
      </c>
      <c r="G33" s="53">
        <v>1</v>
      </c>
      <c r="H33" s="53" t="s">
        <v>17</v>
      </c>
      <c r="I33" s="53">
        <v>1</v>
      </c>
      <c r="J33" s="53"/>
      <c r="K33" s="53"/>
      <c r="L33" s="53"/>
      <c r="M33" s="53"/>
      <c r="N33" s="53"/>
      <c r="O33" s="53"/>
      <c r="P33" s="2">
        <f t="shared" si="4"/>
        <v>30</v>
      </c>
      <c r="Q33" s="7">
        <f t="shared" si="5"/>
        <v>2</v>
      </c>
    </row>
    <row r="34" spans="1:17" ht="15.75" thickBot="1" x14ac:dyDescent="0.3">
      <c r="A34" s="19" t="s">
        <v>147</v>
      </c>
      <c r="B34" s="52" t="s">
        <v>110</v>
      </c>
      <c r="C34" s="53" t="s">
        <v>12</v>
      </c>
      <c r="D34" s="53">
        <v>2</v>
      </c>
      <c r="E34" s="53" t="s">
        <v>17</v>
      </c>
      <c r="F34" s="53">
        <v>1</v>
      </c>
      <c r="G34" s="53">
        <v>2</v>
      </c>
      <c r="H34" s="53" t="s">
        <v>13</v>
      </c>
      <c r="I34" s="53">
        <v>1</v>
      </c>
      <c r="J34" s="53"/>
      <c r="K34" s="53"/>
      <c r="L34" s="53"/>
      <c r="M34" s="53"/>
      <c r="N34" s="53"/>
      <c r="O34" s="53"/>
      <c r="P34" s="2">
        <f t="shared" si="4"/>
        <v>60</v>
      </c>
      <c r="Q34" s="7">
        <f t="shared" si="5"/>
        <v>2</v>
      </c>
    </row>
    <row r="35" spans="1:17" ht="15.75" thickBot="1" x14ac:dyDescent="0.3">
      <c r="A35" s="19" t="s">
        <v>148</v>
      </c>
      <c r="B35" s="52" t="s">
        <v>111</v>
      </c>
      <c r="C35" s="53" t="s">
        <v>14</v>
      </c>
      <c r="D35" s="53">
        <v>2</v>
      </c>
      <c r="E35" s="53" t="s">
        <v>17</v>
      </c>
      <c r="F35" s="53">
        <v>2</v>
      </c>
      <c r="G35" s="53">
        <v>2</v>
      </c>
      <c r="H35" s="53" t="s">
        <v>17</v>
      </c>
      <c r="I35" s="53">
        <v>2</v>
      </c>
      <c r="J35" s="53">
        <v>2</v>
      </c>
      <c r="K35" s="53" t="s">
        <v>17</v>
      </c>
      <c r="L35" s="53">
        <v>2</v>
      </c>
      <c r="M35" s="53">
        <v>2</v>
      </c>
      <c r="N35" s="53" t="s">
        <v>33</v>
      </c>
      <c r="O35" s="53">
        <v>2</v>
      </c>
      <c r="P35" s="2">
        <f t="shared" si="4"/>
        <v>120</v>
      </c>
      <c r="Q35" s="7">
        <f t="shared" si="5"/>
        <v>8</v>
      </c>
    </row>
    <row r="36" spans="1:17" ht="15.75" thickBot="1" x14ac:dyDescent="0.3">
      <c r="A36" s="19" t="s">
        <v>149</v>
      </c>
      <c r="B36" s="52" t="s">
        <v>102</v>
      </c>
      <c r="C36" s="53" t="s">
        <v>14</v>
      </c>
      <c r="D36" s="53">
        <v>1</v>
      </c>
      <c r="E36" s="53" t="s">
        <v>17</v>
      </c>
      <c r="F36" s="53">
        <v>1</v>
      </c>
      <c r="G36" s="53">
        <v>1</v>
      </c>
      <c r="H36" s="53" t="s">
        <v>13</v>
      </c>
      <c r="I36" s="53">
        <v>1</v>
      </c>
      <c r="J36" s="53"/>
      <c r="K36" s="53"/>
      <c r="L36" s="53"/>
      <c r="M36" s="53"/>
      <c r="N36" s="53"/>
      <c r="O36" s="53"/>
      <c r="P36" s="2">
        <f t="shared" si="4"/>
        <v>30</v>
      </c>
      <c r="Q36" s="7">
        <f t="shared" si="5"/>
        <v>2</v>
      </c>
    </row>
    <row r="37" spans="1:17" ht="15.75" thickBot="1" x14ac:dyDescent="0.3">
      <c r="A37" s="19" t="s">
        <v>150</v>
      </c>
      <c r="B37" s="50" t="s">
        <v>70</v>
      </c>
      <c r="C37" s="51" t="s">
        <v>14</v>
      </c>
      <c r="D37" s="70" t="s">
        <v>24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2"/>
      <c r="Q37" s="7">
        <v>4</v>
      </c>
    </row>
    <row r="38" spans="1:17" ht="15.75" thickBot="1" x14ac:dyDescent="0.3">
      <c r="A38" s="19" t="s">
        <v>151</v>
      </c>
      <c r="B38" s="3" t="s">
        <v>23</v>
      </c>
      <c r="C38" s="2" t="s">
        <v>14</v>
      </c>
      <c r="D38" s="70" t="s">
        <v>24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9"/>
      <c r="Q38" s="2">
        <v>4</v>
      </c>
    </row>
    <row r="39" spans="1:17" ht="15.75" thickBot="1" x14ac:dyDescent="0.3">
      <c r="A39" s="4"/>
      <c r="B39" s="5" t="s">
        <v>31</v>
      </c>
      <c r="C39" s="7"/>
      <c r="D39" s="7">
        <f>SUM(D27:D36)</f>
        <v>13</v>
      </c>
      <c r="E39" s="7"/>
      <c r="F39" s="7">
        <f>SUM(F27:F36)</f>
        <v>11</v>
      </c>
      <c r="G39" s="7">
        <f>SUM(G27:G36)</f>
        <v>13</v>
      </c>
      <c r="H39" s="7"/>
      <c r="I39" s="7">
        <f>SUM(I27:I36)</f>
        <v>11</v>
      </c>
      <c r="J39" s="7">
        <f>SUM(J27:J36)</f>
        <v>10</v>
      </c>
      <c r="K39" s="7"/>
      <c r="L39" s="7">
        <f>SUM(L27:L36)</f>
        <v>9</v>
      </c>
      <c r="M39" s="7">
        <f>SUM(M27:M36)</f>
        <v>10</v>
      </c>
      <c r="N39" s="7"/>
      <c r="O39" s="7">
        <f>SUM(O27:O36)</f>
        <v>9</v>
      </c>
      <c r="P39" s="7">
        <f>SUM(P27:P38)</f>
        <v>690</v>
      </c>
      <c r="Q39" s="7">
        <f>SUM(Q27:Q38)</f>
        <v>48</v>
      </c>
    </row>
    <row r="40" spans="1:17" ht="15.75" thickBot="1" x14ac:dyDescent="0.3">
      <c r="A40" s="73" t="s">
        <v>22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</row>
    <row r="41" spans="1:17" ht="15.75" thickBot="1" x14ac:dyDescent="0.3">
      <c r="A41" s="83" t="s">
        <v>0</v>
      </c>
      <c r="B41" s="83" t="s">
        <v>1</v>
      </c>
      <c r="C41" s="84" t="s">
        <v>2</v>
      </c>
      <c r="D41" s="80" t="s">
        <v>42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2"/>
      <c r="P41" s="84" t="s">
        <v>7</v>
      </c>
      <c r="Q41" s="84" t="s">
        <v>8</v>
      </c>
    </row>
    <row r="42" spans="1:17" ht="15.75" thickBot="1" x14ac:dyDescent="0.3">
      <c r="A42" s="76"/>
      <c r="B42" s="76"/>
      <c r="C42" s="78"/>
      <c r="D42" s="70" t="s">
        <v>3</v>
      </c>
      <c r="E42" s="71"/>
      <c r="F42" s="72"/>
      <c r="G42" s="70" t="s">
        <v>4</v>
      </c>
      <c r="H42" s="71"/>
      <c r="I42" s="72"/>
      <c r="J42" s="70" t="s">
        <v>5</v>
      </c>
      <c r="K42" s="71"/>
      <c r="L42" s="72"/>
      <c r="M42" s="70" t="s">
        <v>6</v>
      </c>
      <c r="N42" s="71"/>
      <c r="O42" s="72"/>
      <c r="P42" s="78"/>
      <c r="Q42" s="78"/>
    </row>
    <row r="43" spans="1:17" ht="15.75" thickBot="1" x14ac:dyDescent="0.3">
      <c r="A43" s="77"/>
      <c r="B43" s="77"/>
      <c r="C43" s="79"/>
      <c r="D43" s="2" t="s">
        <v>9</v>
      </c>
      <c r="E43" s="2" t="s">
        <v>10</v>
      </c>
      <c r="F43" s="2" t="s">
        <v>11</v>
      </c>
      <c r="G43" s="2" t="s">
        <v>9</v>
      </c>
      <c r="H43" s="2" t="s">
        <v>10</v>
      </c>
      <c r="I43" s="2" t="s">
        <v>11</v>
      </c>
      <c r="J43" s="2" t="s">
        <v>9</v>
      </c>
      <c r="K43" s="2" t="s">
        <v>10</v>
      </c>
      <c r="L43" s="2" t="s">
        <v>11</v>
      </c>
      <c r="M43" s="2" t="s">
        <v>9</v>
      </c>
      <c r="N43" s="2" t="s">
        <v>10</v>
      </c>
      <c r="O43" s="2" t="s">
        <v>11</v>
      </c>
      <c r="P43" s="79"/>
      <c r="Q43" s="79"/>
    </row>
    <row r="44" spans="1:17" ht="15.75" thickBot="1" x14ac:dyDescent="0.3">
      <c r="A44" s="19"/>
      <c r="B44" s="50" t="s">
        <v>71</v>
      </c>
      <c r="C44" s="51" t="s">
        <v>72</v>
      </c>
      <c r="D44" s="51"/>
      <c r="E44" s="51"/>
      <c r="F44" s="51">
        <v>1</v>
      </c>
      <c r="G44" s="51"/>
      <c r="H44" s="51"/>
      <c r="I44" s="51">
        <v>2</v>
      </c>
      <c r="J44" s="51"/>
      <c r="K44" s="51"/>
      <c r="L44" s="51">
        <v>2</v>
      </c>
      <c r="M44" s="51"/>
      <c r="N44" s="51"/>
      <c r="O44" s="51"/>
      <c r="P44" s="2">
        <f>(D44+G44+J44)*15</f>
        <v>0</v>
      </c>
      <c r="Q44" s="2">
        <f>F44+I44+L44+O44</f>
        <v>5</v>
      </c>
    </row>
    <row r="45" spans="1:17" ht="15.75" thickBot="1" x14ac:dyDescent="0.3">
      <c r="A45" s="19" t="s">
        <v>152</v>
      </c>
      <c r="B45" s="52" t="s">
        <v>112</v>
      </c>
      <c r="C45" s="53" t="s">
        <v>14</v>
      </c>
      <c r="D45" s="53"/>
      <c r="E45" s="53"/>
      <c r="F45" s="53"/>
      <c r="G45" s="53"/>
      <c r="H45" s="53" t="s">
        <v>18</v>
      </c>
      <c r="I45" s="53">
        <v>6</v>
      </c>
      <c r="J45" s="41"/>
      <c r="K45" s="53"/>
      <c r="L45" s="53"/>
      <c r="M45" s="53"/>
      <c r="N45" s="53" t="s">
        <v>18</v>
      </c>
      <c r="O45" s="53">
        <v>6</v>
      </c>
      <c r="P45" s="2">
        <f>(D45+G45+J45+M45)*15</f>
        <v>0</v>
      </c>
      <c r="Q45" s="2">
        <f>F45+I45+L45+O45</f>
        <v>12</v>
      </c>
    </row>
    <row r="46" spans="1:17" ht="15.75" thickBot="1" x14ac:dyDescent="0.3">
      <c r="A46" s="19" t="s">
        <v>153</v>
      </c>
      <c r="B46" s="52" t="s">
        <v>32</v>
      </c>
      <c r="C46" s="53" t="s">
        <v>14</v>
      </c>
      <c r="D46" s="53">
        <v>1</v>
      </c>
      <c r="E46" s="53" t="s">
        <v>18</v>
      </c>
      <c r="F46" s="53">
        <v>1</v>
      </c>
      <c r="G46" s="53">
        <v>1</v>
      </c>
      <c r="H46" s="53" t="s">
        <v>18</v>
      </c>
      <c r="I46" s="53">
        <v>1</v>
      </c>
      <c r="J46" s="53">
        <v>1</v>
      </c>
      <c r="K46" s="53" t="s">
        <v>18</v>
      </c>
      <c r="L46" s="53">
        <v>1</v>
      </c>
      <c r="M46" s="53">
        <v>1</v>
      </c>
      <c r="N46" s="53" t="s">
        <v>18</v>
      </c>
      <c r="O46" s="53">
        <v>1</v>
      </c>
      <c r="P46" s="2">
        <f t="shared" ref="P46:P47" si="6">(D46+G46+J46)*15</f>
        <v>45</v>
      </c>
      <c r="Q46" s="2">
        <f t="shared" ref="Q46:Q47" si="7">F46+I46+L46+O46</f>
        <v>4</v>
      </c>
    </row>
    <row r="47" spans="1:17" ht="15.75" thickBot="1" x14ac:dyDescent="0.3">
      <c r="A47" s="19" t="s">
        <v>154</v>
      </c>
      <c r="B47" s="52" t="s">
        <v>20</v>
      </c>
      <c r="C47" s="53" t="s">
        <v>72</v>
      </c>
      <c r="D47" s="53">
        <v>1</v>
      </c>
      <c r="E47" s="53" t="s">
        <v>18</v>
      </c>
      <c r="F47" s="53">
        <v>1</v>
      </c>
      <c r="G47" s="53">
        <v>1</v>
      </c>
      <c r="H47" s="53" t="s">
        <v>18</v>
      </c>
      <c r="I47" s="53">
        <v>1</v>
      </c>
      <c r="J47" s="53">
        <v>1</v>
      </c>
      <c r="K47" s="53" t="s">
        <v>18</v>
      </c>
      <c r="L47" s="53">
        <v>1</v>
      </c>
      <c r="M47" s="53">
        <v>1</v>
      </c>
      <c r="N47" s="53" t="s">
        <v>18</v>
      </c>
      <c r="O47" s="53">
        <v>1</v>
      </c>
      <c r="P47" s="2">
        <f t="shared" si="6"/>
        <v>45</v>
      </c>
      <c r="Q47" s="2">
        <f t="shared" si="7"/>
        <v>4</v>
      </c>
    </row>
    <row r="48" spans="1:17" ht="15.75" thickBot="1" x14ac:dyDescent="0.3">
      <c r="A48" s="4"/>
      <c r="B48" s="5" t="s">
        <v>16</v>
      </c>
      <c r="C48" s="6"/>
      <c r="D48" s="7">
        <f t="shared" ref="D48:M48" si="8">SUM(D44:D47)</f>
        <v>2</v>
      </c>
      <c r="E48" s="7"/>
      <c r="F48" s="7">
        <f t="shared" si="8"/>
        <v>3</v>
      </c>
      <c r="G48" s="7">
        <f t="shared" si="8"/>
        <v>2</v>
      </c>
      <c r="H48" s="7"/>
      <c r="I48" s="7">
        <f t="shared" si="8"/>
        <v>10</v>
      </c>
      <c r="J48" s="7">
        <f t="shared" si="8"/>
        <v>2</v>
      </c>
      <c r="K48" s="7"/>
      <c r="L48" s="7">
        <f t="shared" si="8"/>
        <v>4</v>
      </c>
      <c r="M48" s="7">
        <f t="shared" si="8"/>
        <v>2</v>
      </c>
      <c r="N48" s="7"/>
      <c r="O48" s="7">
        <f>SUM(O44:O47)</f>
        <v>8</v>
      </c>
      <c r="P48" s="7">
        <f>SUM(P44:P47)</f>
        <v>90</v>
      </c>
      <c r="Q48" s="7">
        <f>SUM(Q44:Q47)</f>
        <v>25</v>
      </c>
    </row>
    <row r="49" spans="1:23" x14ac:dyDescent="0.25">
      <c r="A49" s="36"/>
      <c r="B49" s="36"/>
      <c r="C49" s="36"/>
      <c r="D49" s="20"/>
      <c r="E49" s="20"/>
      <c r="F49" s="20"/>
      <c r="G49" s="20"/>
    </row>
    <row r="50" spans="1:23" x14ac:dyDescent="0.25">
      <c r="A50" s="1"/>
      <c r="B50" s="10" t="s">
        <v>44</v>
      </c>
      <c r="J50" s="39"/>
      <c r="K50" s="39"/>
      <c r="L50" s="39"/>
      <c r="M50" s="39"/>
      <c r="N50" s="39"/>
      <c r="O50" s="39"/>
      <c r="P50" s="39"/>
      <c r="Q50" s="10"/>
      <c r="R50" s="10"/>
      <c r="S50" s="10"/>
      <c r="T50" s="10"/>
      <c r="U50" s="10"/>
      <c r="V50" s="10"/>
      <c r="W50" s="10"/>
    </row>
    <row r="51" spans="1:23" x14ac:dyDescent="0.25">
      <c r="B51" s="12" t="s">
        <v>26</v>
      </c>
      <c r="E51" s="8"/>
    </row>
    <row r="52" spans="1:23" x14ac:dyDescent="0.25">
      <c r="B52" s="11"/>
      <c r="E52" s="8"/>
      <c r="K52" s="40"/>
      <c r="M52" s="40"/>
    </row>
    <row r="53" spans="1:23" x14ac:dyDescent="0.25">
      <c r="A53" s="1" t="s">
        <v>25</v>
      </c>
      <c r="B53" s="1" t="s">
        <v>30</v>
      </c>
      <c r="E53" s="8"/>
      <c r="K53" s="40"/>
      <c r="M53" s="40"/>
    </row>
    <row r="54" spans="1:23" x14ac:dyDescent="0.25">
      <c r="B54" s="1" t="s">
        <v>29</v>
      </c>
      <c r="I54" s="8"/>
      <c r="J54" s="40"/>
      <c r="K54" s="40"/>
      <c r="M54" s="40"/>
    </row>
    <row r="55" spans="1:23" x14ac:dyDescent="0.25">
      <c r="B55" s="1" t="s">
        <v>28</v>
      </c>
      <c r="G55" s="8"/>
      <c r="J55" s="40"/>
      <c r="L55" s="40"/>
    </row>
    <row r="56" spans="1:23" x14ac:dyDescent="0.25">
      <c r="B56" s="1" t="s">
        <v>27</v>
      </c>
      <c r="F56" s="8"/>
      <c r="J56" s="40"/>
      <c r="L56" s="40"/>
    </row>
    <row r="57" spans="1:23" x14ac:dyDescent="0.25">
      <c r="B57" s="1" t="s">
        <v>45</v>
      </c>
    </row>
    <row r="58" spans="1:23" x14ac:dyDescent="0.25">
      <c r="B58" s="1" t="s">
        <v>46</v>
      </c>
      <c r="E58" s="8"/>
    </row>
  </sheetData>
  <sheetProtection algorithmName="SHA-512" hashValue="EtVMhwLz0lRf7tqt2IgIIGictfqoEA0+6ZkBgnrxYWdbdWtYfdRncxwmSRY2UdMF2ziOPxqQ8RpWZlD0LIDLfQ==" saltValue="zuSwU0IdS8JZDAb8jLI7MQ==" spinCount="100000" sheet="1" objects="1" scenarios="1"/>
  <mergeCells count="50">
    <mergeCell ref="D37:O37"/>
    <mergeCell ref="D38:O38"/>
    <mergeCell ref="A40:Q40"/>
    <mergeCell ref="A41:A43"/>
    <mergeCell ref="B41:B43"/>
    <mergeCell ref="C41:C43"/>
    <mergeCell ref="D41:O41"/>
    <mergeCell ref="P41:P43"/>
    <mergeCell ref="Q41:Q43"/>
    <mergeCell ref="D42:F42"/>
    <mergeCell ref="G42:I42"/>
    <mergeCell ref="J42:L42"/>
    <mergeCell ref="M42:O42"/>
    <mergeCell ref="A22:Q22"/>
    <mergeCell ref="A23:A26"/>
    <mergeCell ref="B23:B26"/>
    <mergeCell ref="C23:C26"/>
    <mergeCell ref="D23:O23"/>
    <mergeCell ref="P23:P26"/>
    <mergeCell ref="Q23:Q26"/>
    <mergeCell ref="D24:O24"/>
    <mergeCell ref="D25:F25"/>
    <mergeCell ref="G25:I25"/>
    <mergeCell ref="J25:L25"/>
    <mergeCell ref="M25:O25"/>
    <mergeCell ref="A11:Q11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M14:O14"/>
    <mergeCell ref="A1:Q1"/>
    <mergeCell ref="A2:Q2"/>
    <mergeCell ref="D3:O3"/>
    <mergeCell ref="P3:P6"/>
    <mergeCell ref="Q3:Q6"/>
    <mergeCell ref="D4:O4"/>
    <mergeCell ref="A3:A6"/>
    <mergeCell ref="B3:B6"/>
    <mergeCell ref="C3:C6"/>
    <mergeCell ref="D5:F5"/>
    <mergeCell ref="G5:I5"/>
    <mergeCell ref="J5:L5"/>
    <mergeCell ref="M5:O5"/>
  </mergeCells>
  <printOptions horizontalCentered="1"/>
  <pageMargins left="0.27559055118110237" right="0.27559055118110237" top="0.56999999999999995" bottom="0.43307086614173229" header="0.31496062992125984" footer="0.31496062992125984"/>
  <pageSetup paperSize="9" scale="80" orientation="landscape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W53"/>
  <sheetViews>
    <sheetView showGridLines="0" view="pageBreakPreview" zoomScale="115" zoomScaleNormal="100" zoomScaleSheetLayoutView="115" workbookViewId="0">
      <selection activeCell="J46" sqref="J46"/>
    </sheetView>
  </sheetViews>
  <sheetFormatPr defaultRowHeight="15" x14ac:dyDescent="0.25"/>
  <cols>
    <col min="1" max="1" width="10.85546875" customWidth="1"/>
    <col min="2" max="2" width="35.42578125" customWidth="1"/>
    <col min="4" max="15" width="7.85546875" style="16" customWidth="1"/>
    <col min="16" max="16" width="9.140625" style="16"/>
  </cols>
  <sheetData>
    <row r="1" spans="1:17" ht="15.75" thickBot="1" x14ac:dyDescent="0.3">
      <c r="A1" s="85" t="s">
        <v>98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15.75" thickBot="1" x14ac:dyDescent="0.3">
      <c r="A2" s="73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.75" thickBot="1" x14ac:dyDescent="0.3">
      <c r="A3" s="83" t="s">
        <v>0</v>
      </c>
      <c r="B3" s="83" t="s">
        <v>1</v>
      </c>
      <c r="C3" s="84" t="s">
        <v>2</v>
      </c>
      <c r="D3" s="80" t="s">
        <v>43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84" t="s">
        <v>7</v>
      </c>
      <c r="Q3" s="84" t="s">
        <v>8</v>
      </c>
    </row>
    <row r="4" spans="1:17" ht="15.75" thickBot="1" x14ac:dyDescent="0.3">
      <c r="A4" s="76"/>
      <c r="B4" s="76"/>
      <c r="C4" s="78"/>
      <c r="D4" s="80" t="s">
        <v>42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  <c r="P4" s="78"/>
      <c r="Q4" s="78"/>
    </row>
    <row r="5" spans="1:17" ht="15.75" thickBot="1" x14ac:dyDescent="0.3">
      <c r="A5" s="76"/>
      <c r="B5" s="76"/>
      <c r="C5" s="78"/>
      <c r="D5" s="70" t="s">
        <v>3</v>
      </c>
      <c r="E5" s="71"/>
      <c r="F5" s="72"/>
      <c r="G5" s="70" t="s">
        <v>4</v>
      </c>
      <c r="H5" s="71"/>
      <c r="I5" s="72"/>
      <c r="J5" s="70" t="s">
        <v>5</v>
      </c>
      <c r="K5" s="71"/>
      <c r="L5" s="72"/>
      <c r="M5" s="70" t="s">
        <v>6</v>
      </c>
      <c r="N5" s="71"/>
      <c r="O5" s="72"/>
      <c r="P5" s="78"/>
      <c r="Q5" s="78"/>
    </row>
    <row r="6" spans="1:17" ht="15.75" thickBot="1" x14ac:dyDescent="0.3">
      <c r="A6" s="77"/>
      <c r="B6" s="77"/>
      <c r="C6" s="79"/>
      <c r="D6" s="2" t="s">
        <v>9</v>
      </c>
      <c r="E6" s="2" t="s">
        <v>10</v>
      </c>
      <c r="F6" s="2" t="s">
        <v>11</v>
      </c>
      <c r="G6" s="2" t="s">
        <v>9</v>
      </c>
      <c r="H6" s="2" t="s">
        <v>10</v>
      </c>
      <c r="I6" s="2" t="s">
        <v>11</v>
      </c>
      <c r="J6" s="2" t="s">
        <v>9</v>
      </c>
      <c r="K6" s="2" t="s">
        <v>10</v>
      </c>
      <c r="L6" s="2" t="s">
        <v>11</v>
      </c>
      <c r="M6" s="2" t="s">
        <v>9</v>
      </c>
      <c r="N6" s="2" t="s">
        <v>10</v>
      </c>
      <c r="O6" s="2" t="s">
        <v>11</v>
      </c>
      <c r="P6" s="79"/>
      <c r="Q6" s="79"/>
    </row>
    <row r="7" spans="1:17" ht="15.75" thickBot="1" x14ac:dyDescent="0.3">
      <c r="A7" s="42" t="s">
        <v>82</v>
      </c>
      <c r="B7" s="45" t="s">
        <v>94</v>
      </c>
      <c r="C7" s="22" t="s">
        <v>12</v>
      </c>
      <c r="D7" s="22">
        <v>2</v>
      </c>
      <c r="E7" s="22" t="s">
        <v>13</v>
      </c>
      <c r="F7" s="22">
        <v>1</v>
      </c>
      <c r="G7" s="22">
        <v>2</v>
      </c>
      <c r="H7" s="22" t="s">
        <v>13</v>
      </c>
      <c r="I7" s="22">
        <v>1</v>
      </c>
      <c r="J7" s="22"/>
      <c r="K7" s="22"/>
      <c r="L7" s="22"/>
      <c r="M7" s="22"/>
      <c r="N7" s="22"/>
      <c r="O7" s="22"/>
      <c r="P7" s="2">
        <f>(D7+G7+J7+M7)*15</f>
        <v>60</v>
      </c>
      <c r="Q7" s="2">
        <f>F7+I7+L7+O7</f>
        <v>2</v>
      </c>
    </row>
    <row r="8" spans="1:17" ht="15.75" thickBot="1" x14ac:dyDescent="0.3">
      <c r="A8" s="19" t="s">
        <v>83</v>
      </c>
      <c r="B8" s="44" t="s">
        <v>62</v>
      </c>
      <c r="C8" s="2" t="s">
        <v>12</v>
      </c>
      <c r="D8" s="2">
        <v>2</v>
      </c>
      <c r="E8" s="2" t="s">
        <v>13</v>
      </c>
      <c r="F8" s="2">
        <v>1</v>
      </c>
      <c r="G8" s="2">
        <v>2</v>
      </c>
      <c r="H8" s="2" t="s">
        <v>13</v>
      </c>
      <c r="I8" s="2">
        <v>1</v>
      </c>
      <c r="J8" s="2">
        <v>2</v>
      </c>
      <c r="K8" s="2" t="s">
        <v>13</v>
      </c>
      <c r="L8" s="2">
        <v>1</v>
      </c>
      <c r="M8" s="2">
        <v>2</v>
      </c>
      <c r="N8" s="2" t="s">
        <v>13</v>
      </c>
      <c r="O8" s="2">
        <v>1</v>
      </c>
      <c r="P8" s="2">
        <f t="shared" ref="P8:P9" si="0">(D8+G8+J8+M8)*15</f>
        <v>120</v>
      </c>
      <c r="Q8" s="2">
        <f t="shared" ref="Q8:Q9" si="1">F8+I8+L8+O8</f>
        <v>4</v>
      </c>
    </row>
    <row r="9" spans="1:17" ht="15.75" thickBot="1" x14ac:dyDescent="0.3">
      <c r="A9" s="19" t="s">
        <v>84</v>
      </c>
      <c r="B9" s="59" t="s">
        <v>114</v>
      </c>
      <c r="C9" s="60" t="s">
        <v>14</v>
      </c>
      <c r="D9" s="60"/>
      <c r="E9" s="61" t="s">
        <v>18</v>
      </c>
      <c r="F9" s="60">
        <v>1</v>
      </c>
      <c r="G9" s="60"/>
      <c r="H9" s="61" t="s">
        <v>18</v>
      </c>
      <c r="I9" s="60">
        <v>1</v>
      </c>
      <c r="J9" s="60"/>
      <c r="K9" s="61" t="s">
        <v>18</v>
      </c>
      <c r="L9" s="60">
        <v>1</v>
      </c>
      <c r="M9" s="60"/>
      <c r="N9" s="61" t="s">
        <v>18</v>
      </c>
      <c r="O9" s="2">
        <v>1</v>
      </c>
      <c r="P9" s="2">
        <f t="shared" si="0"/>
        <v>0</v>
      </c>
      <c r="Q9" s="2">
        <f t="shared" si="1"/>
        <v>4</v>
      </c>
    </row>
    <row r="10" spans="1:17" ht="15.75" thickBot="1" x14ac:dyDescent="0.3">
      <c r="A10" s="4"/>
      <c r="B10" s="5" t="s">
        <v>16</v>
      </c>
      <c r="C10" s="6"/>
      <c r="D10" s="7">
        <f>SUM(D7:D9)</f>
        <v>4</v>
      </c>
      <c r="E10" s="7"/>
      <c r="F10" s="7">
        <f>SUM(F7:F9)</f>
        <v>3</v>
      </c>
      <c r="G10" s="7">
        <f>SUM(G7:G9)</f>
        <v>4</v>
      </c>
      <c r="H10" s="7"/>
      <c r="I10" s="7">
        <f>SUM(I7:I9)</f>
        <v>3</v>
      </c>
      <c r="J10" s="7">
        <f>SUM(J7:J9)</f>
        <v>2</v>
      </c>
      <c r="K10" s="7"/>
      <c r="L10" s="7">
        <f>SUM(L7:L9)</f>
        <v>2</v>
      </c>
      <c r="M10" s="7">
        <f>SUM(M7:M9)</f>
        <v>2</v>
      </c>
      <c r="N10" s="7"/>
      <c r="O10" s="7">
        <f>SUM(O7:O9)</f>
        <v>2</v>
      </c>
      <c r="P10" s="7">
        <f>SUM(P7:P9)</f>
        <v>180</v>
      </c>
      <c r="Q10" s="7">
        <f>SUM(Q7:Q9)</f>
        <v>10</v>
      </c>
    </row>
    <row r="11" spans="1:17" ht="15.75" thickBot="1" x14ac:dyDescent="0.3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7" ht="15.75" thickBot="1" x14ac:dyDescent="0.3">
      <c r="A12" s="83" t="s">
        <v>0</v>
      </c>
      <c r="B12" s="83" t="s">
        <v>1</v>
      </c>
      <c r="C12" s="84" t="s">
        <v>2</v>
      </c>
      <c r="D12" s="80" t="s">
        <v>43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  <c r="P12" s="84" t="s">
        <v>7</v>
      </c>
      <c r="Q12" s="84" t="s">
        <v>8</v>
      </c>
    </row>
    <row r="13" spans="1:17" ht="15.75" thickBot="1" x14ac:dyDescent="0.3">
      <c r="A13" s="76"/>
      <c r="B13" s="76"/>
      <c r="C13" s="78"/>
      <c r="D13" s="80" t="s">
        <v>42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8"/>
      <c r="Q13" s="78"/>
    </row>
    <row r="14" spans="1:17" ht="15.75" thickBot="1" x14ac:dyDescent="0.3">
      <c r="A14" s="76"/>
      <c r="B14" s="76"/>
      <c r="C14" s="78"/>
      <c r="D14" s="70" t="s">
        <v>3</v>
      </c>
      <c r="E14" s="71"/>
      <c r="F14" s="72"/>
      <c r="G14" s="70" t="s">
        <v>4</v>
      </c>
      <c r="H14" s="71"/>
      <c r="I14" s="72"/>
      <c r="J14" s="70" t="s">
        <v>5</v>
      </c>
      <c r="K14" s="71"/>
      <c r="L14" s="72"/>
      <c r="M14" s="70" t="s">
        <v>6</v>
      </c>
      <c r="N14" s="71"/>
      <c r="O14" s="72"/>
      <c r="P14" s="78"/>
      <c r="Q14" s="78"/>
    </row>
    <row r="15" spans="1:17" ht="15.75" thickBot="1" x14ac:dyDescent="0.3">
      <c r="A15" s="77"/>
      <c r="B15" s="77"/>
      <c r="C15" s="79"/>
      <c r="D15" s="2" t="s">
        <v>9</v>
      </c>
      <c r="E15" s="2" t="s">
        <v>10</v>
      </c>
      <c r="F15" s="2" t="s">
        <v>11</v>
      </c>
      <c r="G15" s="2" t="s">
        <v>9</v>
      </c>
      <c r="H15" s="2" t="s">
        <v>10</v>
      </c>
      <c r="I15" s="2" t="s">
        <v>11</v>
      </c>
      <c r="J15" s="2" t="s">
        <v>9</v>
      </c>
      <c r="K15" s="2" t="s">
        <v>10</v>
      </c>
      <c r="L15" s="2" t="s">
        <v>11</v>
      </c>
      <c r="M15" s="2" t="s">
        <v>9</v>
      </c>
      <c r="N15" s="2" t="s">
        <v>10</v>
      </c>
      <c r="O15" s="2" t="s">
        <v>11</v>
      </c>
      <c r="P15" s="79"/>
      <c r="Q15" s="79"/>
    </row>
    <row r="16" spans="1:17" ht="15.75" thickBot="1" x14ac:dyDescent="0.3">
      <c r="A16" s="19" t="s">
        <v>155</v>
      </c>
      <c r="B16" s="45" t="s">
        <v>95</v>
      </c>
      <c r="C16" s="22" t="s">
        <v>14</v>
      </c>
      <c r="D16" s="22">
        <v>2</v>
      </c>
      <c r="E16" s="22" t="s">
        <v>63</v>
      </c>
      <c r="F16" s="22">
        <v>2</v>
      </c>
      <c r="G16" s="22">
        <v>2</v>
      </c>
      <c r="H16" s="22" t="s">
        <v>63</v>
      </c>
      <c r="I16" s="22">
        <v>2</v>
      </c>
      <c r="J16" s="22">
        <v>2</v>
      </c>
      <c r="K16" s="22" t="s">
        <v>13</v>
      </c>
      <c r="L16" s="22">
        <v>2</v>
      </c>
      <c r="M16" s="22"/>
      <c r="N16" s="22"/>
      <c r="O16" s="22"/>
      <c r="P16" s="2">
        <f>(D16+G16+J16+M16)*15</f>
        <v>90</v>
      </c>
      <c r="Q16" s="2">
        <f>F16+I16+L16+O16</f>
        <v>6</v>
      </c>
    </row>
    <row r="17" spans="1:17" ht="15.75" thickBot="1" x14ac:dyDescent="0.3">
      <c r="A17" s="42" t="s">
        <v>156</v>
      </c>
      <c r="B17" s="44" t="s">
        <v>96</v>
      </c>
      <c r="C17" s="2" t="s">
        <v>12</v>
      </c>
      <c r="D17" s="2">
        <v>2</v>
      </c>
      <c r="E17" s="2" t="s">
        <v>17</v>
      </c>
      <c r="F17" s="2">
        <v>2</v>
      </c>
      <c r="G17" s="2">
        <v>2</v>
      </c>
      <c r="H17" s="2" t="s">
        <v>13</v>
      </c>
      <c r="I17" s="2">
        <v>2</v>
      </c>
      <c r="J17" s="2"/>
      <c r="K17" s="2"/>
      <c r="L17" s="2"/>
      <c r="M17" s="2"/>
      <c r="N17" s="2"/>
      <c r="O17" s="2"/>
      <c r="P17" s="2">
        <f t="shared" ref="P17:P21" si="2">(D17+G17+J17+M17)*15</f>
        <v>60</v>
      </c>
      <c r="Q17" s="2">
        <f t="shared" ref="Q17:Q20" si="3">F17+I17+L17+O17</f>
        <v>4</v>
      </c>
    </row>
    <row r="18" spans="1:17" ht="15.75" thickBot="1" x14ac:dyDescent="0.3">
      <c r="A18" s="19" t="s">
        <v>157</v>
      </c>
      <c r="B18" s="47" t="s">
        <v>19</v>
      </c>
      <c r="C18" s="7" t="s">
        <v>14</v>
      </c>
      <c r="D18" s="7">
        <v>1</v>
      </c>
      <c r="E18" s="7" t="s">
        <v>17</v>
      </c>
      <c r="F18" s="7">
        <v>2</v>
      </c>
      <c r="G18" s="7">
        <v>1</v>
      </c>
      <c r="H18" s="7" t="s">
        <v>17</v>
      </c>
      <c r="I18" s="7">
        <v>2</v>
      </c>
      <c r="J18" s="7">
        <v>1</v>
      </c>
      <c r="K18" s="7" t="s">
        <v>13</v>
      </c>
      <c r="L18" s="7">
        <v>2</v>
      </c>
      <c r="M18" s="7"/>
      <c r="N18" s="7"/>
      <c r="O18" s="7"/>
      <c r="P18" s="2">
        <f t="shared" si="2"/>
        <v>45</v>
      </c>
      <c r="Q18" s="2">
        <f t="shared" si="3"/>
        <v>6</v>
      </c>
    </row>
    <row r="19" spans="1:17" ht="15.75" thickBot="1" x14ac:dyDescent="0.3">
      <c r="A19" s="19" t="s">
        <v>138</v>
      </c>
      <c r="B19" s="47" t="s">
        <v>97</v>
      </c>
      <c r="C19" s="7" t="s">
        <v>14</v>
      </c>
      <c r="D19" s="7">
        <v>1</v>
      </c>
      <c r="E19" s="7" t="s">
        <v>17</v>
      </c>
      <c r="F19" s="7">
        <v>1</v>
      </c>
      <c r="G19" s="7">
        <v>1</v>
      </c>
      <c r="H19" s="7" t="s">
        <v>17</v>
      </c>
      <c r="I19" s="7">
        <v>1</v>
      </c>
      <c r="J19" s="7"/>
      <c r="K19" s="7"/>
      <c r="L19" s="7"/>
      <c r="M19" s="7"/>
      <c r="N19" s="7"/>
      <c r="O19" s="7"/>
      <c r="P19" s="2">
        <f t="shared" si="2"/>
        <v>30</v>
      </c>
      <c r="Q19" s="2">
        <f t="shared" si="3"/>
        <v>2</v>
      </c>
    </row>
    <row r="20" spans="1:17" ht="15.75" thickBot="1" x14ac:dyDescent="0.3">
      <c r="A20" s="19" t="s">
        <v>158</v>
      </c>
      <c r="B20" s="66" t="s">
        <v>116</v>
      </c>
      <c r="C20" s="7" t="s">
        <v>14</v>
      </c>
      <c r="D20" s="7">
        <v>4</v>
      </c>
      <c r="E20" s="7" t="s">
        <v>18</v>
      </c>
      <c r="F20" s="7">
        <v>2</v>
      </c>
      <c r="G20" s="7">
        <v>4</v>
      </c>
      <c r="H20" s="7" t="s">
        <v>18</v>
      </c>
      <c r="I20" s="7">
        <v>2</v>
      </c>
      <c r="J20" s="7">
        <v>4</v>
      </c>
      <c r="K20" s="7" t="s">
        <v>18</v>
      </c>
      <c r="L20" s="7">
        <v>2</v>
      </c>
      <c r="M20" s="7">
        <v>4</v>
      </c>
      <c r="N20" s="7" t="s">
        <v>18</v>
      </c>
      <c r="O20" s="7">
        <v>2</v>
      </c>
      <c r="P20" s="2">
        <f t="shared" si="2"/>
        <v>240</v>
      </c>
      <c r="Q20" s="7">
        <f t="shared" si="3"/>
        <v>8</v>
      </c>
    </row>
    <row r="21" spans="1:17" ht="15.75" thickBot="1" x14ac:dyDescent="0.3">
      <c r="A21" s="19" t="s">
        <v>122</v>
      </c>
      <c r="B21" s="3" t="s">
        <v>66</v>
      </c>
      <c r="C21" s="2" t="s">
        <v>14</v>
      </c>
      <c r="D21" s="2"/>
      <c r="E21" s="2"/>
      <c r="F21" s="2"/>
      <c r="G21" s="2"/>
      <c r="H21" s="2"/>
      <c r="I21" s="2"/>
      <c r="J21" s="2"/>
      <c r="K21" s="15" t="s">
        <v>67</v>
      </c>
      <c r="L21" s="23">
        <v>5</v>
      </c>
      <c r="M21" s="23"/>
      <c r="N21" s="23" t="s">
        <v>18</v>
      </c>
      <c r="O21" s="23">
        <v>10</v>
      </c>
      <c r="P21" s="2">
        <f t="shared" si="2"/>
        <v>0</v>
      </c>
      <c r="Q21" s="2">
        <f>F21+I21+L21+O21</f>
        <v>15</v>
      </c>
    </row>
    <row r="22" spans="1:17" ht="15.75" thickBot="1" x14ac:dyDescent="0.3">
      <c r="A22" s="4"/>
      <c r="B22" s="6" t="s">
        <v>31</v>
      </c>
      <c r="C22" s="7"/>
      <c r="D22" s="7">
        <f>SUM(D16:D21)</f>
        <v>10</v>
      </c>
      <c r="E22" s="7"/>
      <c r="F22" s="7">
        <f>SUM(F16:F21)</f>
        <v>9</v>
      </c>
      <c r="G22" s="7">
        <f>SUM(G16:G21)</f>
        <v>10</v>
      </c>
      <c r="H22" s="7"/>
      <c r="I22" s="7">
        <f>SUM(I16:I21)</f>
        <v>9</v>
      </c>
      <c r="J22" s="7">
        <f>SUM(J16:J21)</f>
        <v>7</v>
      </c>
      <c r="K22" s="7"/>
      <c r="L22" s="7">
        <f>SUM(L16:L21)</f>
        <v>11</v>
      </c>
      <c r="M22" s="7">
        <f>SUM(M16:M21)</f>
        <v>4</v>
      </c>
      <c r="N22" s="7"/>
      <c r="O22" s="7">
        <f>SUM(O16:O21)</f>
        <v>12</v>
      </c>
      <c r="P22" s="7">
        <f>SUM(P16:P21)</f>
        <v>465</v>
      </c>
      <c r="Q22" s="7">
        <f>SUM(Q16:Q21)</f>
        <v>41</v>
      </c>
    </row>
    <row r="23" spans="1:17" ht="15.75" thickBot="1" x14ac:dyDescent="0.3">
      <c r="A23" s="73" t="s">
        <v>34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</row>
    <row r="24" spans="1:17" ht="15.75" thickBot="1" x14ac:dyDescent="0.3">
      <c r="A24" s="83" t="s">
        <v>0</v>
      </c>
      <c r="B24" s="83" t="s">
        <v>1</v>
      </c>
      <c r="C24" s="84" t="s">
        <v>2</v>
      </c>
      <c r="D24" s="80" t="s">
        <v>43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84" t="s">
        <v>7</v>
      </c>
      <c r="Q24" s="84" t="s">
        <v>8</v>
      </c>
    </row>
    <row r="25" spans="1:17" ht="15.75" thickBot="1" x14ac:dyDescent="0.3">
      <c r="A25" s="76"/>
      <c r="B25" s="76"/>
      <c r="C25" s="78"/>
      <c r="D25" s="80" t="s">
        <v>42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78"/>
      <c r="Q25" s="78"/>
    </row>
    <row r="26" spans="1:17" ht="15.75" thickBot="1" x14ac:dyDescent="0.3">
      <c r="A26" s="76"/>
      <c r="B26" s="76"/>
      <c r="C26" s="78"/>
      <c r="D26" s="70" t="s">
        <v>3</v>
      </c>
      <c r="E26" s="71"/>
      <c r="F26" s="72"/>
      <c r="G26" s="70" t="s">
        <v>4</v>
      </c>
      <c r="H26" s="71"/>
      <c r="I26" s="72"/>
      <c r="J26" s="70" t="s">
        <v>5</v>
      </c>
      <c r="K26" s="71"/>
      <c r="L26" s="72"/>
      <c r="M26" s="70" t="s">
        <v>6</v>
      </c>
      <c r="N26" s="71"/>
      <c r="O26" s="72"/>
      <c r="P26" s="78"/>
      <c r="Q26" s="78"/>
    </row>
    <row r="27" spans="1:17" ht="15.75" thickBot="1" x14ac:dyDescent="0.3">
      <c r="A27" s="77"/>
      <c r="B27" s="77"/>
      <c r="C27" s="79"/>
      <c r="D27" s="2" t="s">
        <v>9</v>
      </c>
      <c r="E27" s="2" t="s">
        <v>10</v>
      </c>
      <c r="F27" s="2" t="s">
        <v>11</v>
      </c>
      <c r="G27" s="2" t="s">
        <v>9</v>
      </c>
      <c r="H27" s="2" t="s">
        <v>10</v>
      </c>
      <c r="I27" s="2" t="s">
        <v>11</v>
      </c>
      <c r="J27" s="2" t="s">
        <v>9</v>
      </c>
      <c r="K27" s="2" t="s">
        <v>10</v>
      </c>
      <c r="L27" s="2" t="s">
        <v>11</v>
      </c>
      <c r="M27" s="2" t="s">
        <v>9</v>
      </c>
      <c r="N27" s="2" t="s">
        <v>10</v>
      </c>
      <c r="O27" s="2" t="s">
        <v>11</v>
      </c>
      <c r="P27" s="79"/>
      <c r="Q27" s="79"/>
    </row>
    <row r="28" spans="1:17" ht="15.75" thickBot="1" x14ac:dyDescent="0.3">
      <c r="A28" s="42" t="s">
        <v>159</v>
      </c>
      <c r="B28" s="48" t="s">
        <v>99</v>
      </c>
      <c r="C28" s="23" t="s">
        <v>14</v>
      </c>
      <c r="D28" s="23">
        <v>2</v>
      </c>
      <c r="E28" s="23" t="s">
        <v>17</v>
      </c>
      <c r="F28" s="23">
        <v>3</v>
      </c>
      <c r="G28" s="23">
        <v>2</v>
      </c>
      <c r="H28" s="23" t="s">
        <v>17</v>
      </c>
      <c r="I28" s="23">
        <v>3</v>
      </c>
      <c r="J28" s="23">
        <v>2</v>
      </c>
      <c r="K28" s="23" t="s">
        <v>17</v>
      </c>
      <c r="L28" s="23">
        <v>3</v>
      </c>
      <c r="M28" s="23">
        <v>2</v>
      </c>
      <c r="N28" s="23" t="s">
        <v>17</v>
      </c>
      <c r="O28" s="23">
        <v>3</v>
      </c>
      <c r="P28" s="2">
        <f>(D28+G28+J28+M28)*15</f>
        <v>120</v>
      </c>
      <c r="Q28" s="7">
        <f>F28+I28+L28+O28</f>
        <v>12</v>
      </c>
    </row>
    <row r="29" spans="1:17" ht="15.75" thickBot="1" x14ac:dyDescent="0.3">
      <c r="A29" s="19" t="s">
        <v>160</v>
      </c>
      <c r="B29" s="44" t="s">
        <v>100</v>
      </c>
      <c r="C29" s="2" t="s">
        <v>14</v>
      </c>
      <c r="D29" s="2">
        <v>3</v>
      </c>
      <c r="E29" s="2" t="s">
        <v>17</v>
      </c>
      <c r="F29" s="2">
        <v>2</v>
      </c>
      <c r="G29" s="2">
        <v>3</v>
      </c>
      <c r="H29" s="2" t="s">
        <v>13</v>
      </c>
      <c r="I29" s="2">
        <v>2</v>
      </c>
      <c r="J29" s="2">
        <v>4</v>
      </c>
      <c r="K29" s="2" t="s">
        <v>17</v>
      </c>
      <c r="L29" s="2">
        <v>3</v>
      </c>
      <c r="M29" s="2">
        <v>4</v>
      </c>
      <c r="N29" s="2" t="s">
        <v>17</v>
      </c>
      <c r="O29" s="2">
        <v>3</v>
      </c>
      <c r="P29" s="2">
        <f t="shared" ref="P29:P36" si="4">(D29+G29+J29+M29)*15</f>
        <v>210</v>
      </c>
      <c r="Q29" s="7">
        <f t="shared" ref="Q29:Q36" si="5">F29+I29+L29+O29</f>
        <v>10</v>
      </c>
    </row>
    <row r="30" spans="1:17" ht="15.75" thickBot="1" x14ac:dyDescent="0.3">
      <c r="A30" s="19" t="s">
        <v>161</v>
      </c>
      <c r="B30" s="44" t="s">
        <v>101</v>
      </c>
      <c r="C30" s="2" t="s">
        <v>14</v>
      </c>
      <c r="D30" s="2"/>
      <c r="E30" s="2"/>
      <c r="F30" s="2"/>
      <c r="G30" s="2"/>
      <c r="H30" s="2"/>
      <c r="I30" s="2"/>
      <c r="J30" s="2">
        <v>2</v>
      </c>
      <c r="K30" s="2" t="s">
        <v>17</v>
      </c>
      <c r="L30" s="2">
        <v>2</v>
      </c>
      <c r="M30" s="2">
        <v>2</v>
      </c>
      <c r="N30" s="2" t="s">
        <v>13</v>
      </c>
      <c r="O30" s="2">
        <v>2</v>
      </c>
      <c r="P30" s="2">
        <f t="shared" si="4"/>
        <v>60</v>
      </c>
      <c r="Q30" s="7">
        <f t="shared" si="5"/>
        <v>4</v>
      </c>
    </row>
    <row r="31" spans="1:17" ht="15.75" thickBot="1" x14ac:dyDescent="0.3">
      <c r="A31" s="19" t="s">
        <v>162</v>
      </c>
      <c r="B31" s="44" t="s">
        <v>102</v>
      </c>
      <c r="C31" s="2" t="s">
        <v>14</v>
      </c>
      <c r="D31" s="2">
        <v>1</v>
      </c>
      <c r="E31" s="2" t="s">
        <v>17</v>
      </c>
      <c r="F31" s="2">
        <v>1</v>
      </c>
      <c r="G31" s="2">
        <v>1</v>
      </c>
      <c r="H31" s="2" t="s">
        <v>17</v>
      </c>
      <c r="I31" s="2">
        <v>1</v>
      </c>
      <c r="J31" s="2">
        <v>1</v>
      </c>
      <c r="K31" s="2" t="s">
        <v>13</v>
      </c>
      <c r="L31" s="2">
        <v>1</v>
      </c>
      <c r="M31" s="2"/>
      <c r="N31" s="2"/>
      <c r="O31" s="2"/>
      <c r="P31" s="2">
        <f t="shared" si="4"/>
        <v>45</v>
      </c>
      <c r="Q31" s="7">
        <f t="shared" si="5"/>
        <v>3</v>
      </c>
    </row>
    <row r="32" spans="1:17" ht="15.75" thickBot="1" x14ac:dyDescent="0.3">
      <c r="A32" s="19" t="s">
        <v>163</v>
      </c>
      <c r="B32" s="44" t="s">
        <v>32</v>
      </c>
      <c r="C32" s="2" t="s">
        <v>12</v>
      </c>
      <c r="D32" s="2">
        <v>2</v>
      </c>
      <c r="E32" s="2" t="s">
        <v>17</v>
      </c>
      <c r="F32" s="2">
        <v>1</v>
      </c>
      <c r="G32" s="2">
        <v>2</v>
      </c>
      <c r="H32" s="2" t="s">
        <v>13</v>
      </c>
      <c r="I32" s="2">
        <v>1</v>
      </c>
      <c r="J32" s="2"/>
      <c r="K32" s="2"/>
      <c r="L32" s="2"/>
      <c r="M32" s="2"/>
      <c r="N32" s="2"/>
      <c r="O32" s="2"/>
      <c r="P32" s="2">
        <f t="shared" si="4"/>
        <v>60</v>
      </c>
      <c r="Q32" s="7">
        <f t="shared" si="5"/>
        <v>2</v>
      </c>
    </row>
    <row r="33" spans="1:23" ht="15.75" thickBot="1" x14ac:dyDescent="0.3">
      <c r="A33" s="19" t="s">
        <v>164</v>
      </c>
      <c r="B33" s="44" t="s">
        <v>39</v>
      </c>
      <c r="C33" s="2" t="s">
        <v>14</v>
      </c>
      <c r="D33" s="2">
        <v>1</v>
      </c>
      <c r="E33" s="2" t="s">
        <v>18</v>
      </c>
      <c r="F33" s="2">
        <v>1</v>
      </c>
      <c r="G33" s="2">
        <v>1</v>
      </c>
      <c r="H33" s="2" t="s">
        <v>18</v>
      </c>
      <c r="I33" s="2">
        <v>1</v>
      </c>
      <c r="J33" s="2"/>
      <c r="K33" s="2"/>
      <c r="L33" s="2"/>
      <c r="M33" s="2"/>
      <c r="N33" s="2"/>
      <c r="O33" s="2"/>
      <c r="P33" s="2">
        <f t="shared" si="4"/>
        <v>30</v>
      </c>
      <c r="Q33" s="7">
        <f t="shared" si="5"/>
        <v>2</v>
      </c>
    </row>
    <row r="34" spans="1:23" ht="15.75" thickBot="1" x14ac:dyDescent="0.3">
      <c r="A34" s="19" t="s">
        <v>165</v>
      </c>
      <c r="B34" s="44" t="s">
        <v>103</v>
      </c>
      <c r="C34" s="2" t="s">
        <v>12</v>
      </c>
      <c r="D34" s="2">
        <v>2</v>
      </c>
      <c r="E34" s="2" t="s">
        <v>17</v>
      </c>
      <c r="F34" s="2">
        <v>1</v>
      </c>
      <c r="G34" s="2">
        <v>2</v>
      </c>
      <c r="H34" s="2" t="s">
        <v>13</v>
      </c>
      <c r="I34" s="2">
        <v>1</v>
      </c>
      <c r="J34" s="2"/>
      <c r="K34" s="2"/>
      <c r="L34" s="2"/>
      <c r="M34" s="2"/>
      <c r="N34" s="2"/>
      <c r="O34" s="2"/>
      <c r="P34" s="2">
        <f t="shared" si="4"/>
        <v>60</v>
      </c>
      <c r="Q34" s="7">
        <f t="shared" si="5"/>
        <v>2</v>
      </c>
    </row>
    <row r="35" spans="1:23" ht="15.75" thickBot="1" x14ac:dyDescent="0.3">
      <c r="A35" s="19" t="s">
        <v>166</v>
      </c>
      <c r="B35" s="37" t="s">
        <v>70</v>
      </c>
      <c r="C35" s="2" t="s">
        <v>14</v>
      </c>
      <c r="D35" s="2"/>
      <c r="E35" s="2" t="s">
        <v>18</v>
      </c>
      <c r="F35" s="2">
        <v>1</v>
      </c>
      <c r="G35" s="2"/>
      <c r="H35" s="2" t="s">
        <v>18</v>
      </c>
      <c r="I35" s="2">
        <v>1</v>
      </c>
      <c r="J35" s="2"/>
      <c r="K35" s="2" t="s">
        <v>18</v>
      </c>
      <c r="L35" s="2">
        <v>1</v>
      </c>
      <c r="M35" s="2"/>
      <c r="N35" s="2"/>
      <c r="O35" s="2"/>
      <c r="P35" s="2">
        <f t="shared" si="4"/>
        <v>0</v>
      </c>
      <c r="Q35" s="7">
        <f t="shared" si="5"/>
        <v>3</v>
      </c>
    </row>
    <row r="36" spans="1:23" ht="15.75" thickBot="1" x14ac:dyDescent="0.3">
      <c r="A36" s="19" t="s">
        <v>167</v>
      </c>
      <c r="B36" s="37" t="s">
        <v>21</v>
      </c>
      <c r="C36" s="2" t="s">
        <v>12</v>
      </c>
      <c r="D36" s="2">
        <v>2</v>
      </c>
      <c r="E36" s="2" t="s">
        <v>17</v>
      </c>
      <c r="F36" s="2">
        <v>1</v>
      </c>
      <c r="G36" s="2">
        <v>2</v>
      </c>
      <c r="H36" s="2" t="s">
        <v>17</v>
      </c>
      <c r="I36" s="2">
        <v>1</v>
      </c>
      <c r="J36" s="2"/>
      <c r="K36" s="2"/>
      <c r="L36" s="2"/>
      <c r="M36" s="2"/>
      <c r="N36" s="2"/>
      <c r="O36" s="2"/>
      <c r="P36" s="2">
        <f t="shared" si="4"/>
        <v>60</v>
      </c>
      <c r="Q36" s="7">
        <f t="shared" si="5"/>
        <v>2</v>
      </c>
    </row>
    <row r="37" spans="1:23" ht="15.75" thickBot="1" x14ac:dyDescent="0.3">
      <c r="A37" s="19" t="s">
        <v>151</v>
      </c>
      <c r="B37" s="3" t="s">
        <v>23</v>
      </c>
      <c r="C37" s="2" t="s">
        <v>14</v>
      </c>
      <c r="D37" s="70" t="s">
        <v>24</v>
      </c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9"/>
      <c r="Q37" s="2">
        <v>4</v>
      </c>
    </row>
    <row r="38" spans="1:23" ht="15.75" thickBot="1" x14ac:dyDescent="0.3">
      <c r="A38" s="4"/>
      <c r="B38" s="5" t="s">
        <v>31</v>
      </c>
      <c r="C38" s="7"/>
      <c r="D38" s="7">
        <f t="shared" ref="D38:M38" si="6">SUM(D28:D36)</f>
        <v>13</v>
      </c>
      <c r="E38" s="7"/>
      <c r="F38" s="7">
        <f t="shared" si="6"/>
        <v>11</v>
      </c>
      <c r="G38" s="7">
        <f t="shared" si="6"/>
        <v>13</v>
      </c>
      <c r="H38" s="7"/>
      <c r="I38" s="7">
        <f t="shared" si="6"/>
        <v>11</v>
      </c>
      <c r="J38" s="7">
        <f t="shared" si="6"/>
        <v>9</v>
      </c>
      <c r="K38" s="7"/>
      <c r="L38" s="7">
        <f t="shared" si="6"/>
        <v>10</v>
      </c>
      <c r="M38" s="7">
        <f t="shared" si="6"/>
        <v>8</v>
      </c>
      <c r="N38" s="7"/>
      <c r="O38" s="7">
        <f>SUM(O28:O36)</f>
        <v>8</v>
      </c>
      <c r="P38" s="7">
        <f>SUM(P28:P37)</f>
        <v>645</v>
      </c>
      <c r="Q38" s="7">
        <f>SUM(Q28:Q37)</f>
        <v>44</v>
      </c>
    </row>
    <row r="39" spans="1:23" ht="15.75" thickBot="1" x14ac:dyDescent="0.3">
      <c r="A39" s="73" t="s">
        <v>22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  <row r="40" spans="1:23" ht="15.75" thickBot="1" x14ac:dyDescent="0.3">
      <c r="A40" s="83" t="s">
        <v>0</v>
      </c>
      <c r="B40" s="83" t="s">
        <v>1</v>
      </c>
      <c r="C40" s="84" t="s">
        <v>2</v>
      </c>
      <c r="D40" s="80" t="s">
        <v>42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2"/>
      <c r="P40" s="84" t="s">
        <v>7</v>
      </c>
      <c r="Q40" s="84" t="s">
        <v>8</v>
      </c>
    </row>
    <row r="41" spans="1:23" ht="15.75" thickBot="1" x14ac:dyDescent="0.3">
      <c r="A41" s="76"/>
      <c r="B41" s="76"/>
      <c r="C41" s="78"/>
      <c r="D41" s="70" t="s">
        <v>3</v>
      </c>
      <c r="E41" s="71"/>
      <c r="F41" s="72"/>
      <c r="G41" s="70" t="s">
        <v>4</v>
      </c>
      <c r="H41" s="71"/>
      <c r="I41" s="72"/>
      <c r="J41" s="70" t="s">
        <v>5</v>
      </c>
      <c r="K41" s="71"/>
      <c r="L41" s="72"/>
      <c r="M41" s="70" t="s">
        <v>6</v>
      </c>
      <c r="N41" s="71"/>
      <c r="O41" s="72"/>
      <c r="P41" s="78"/>
      <c r="Q41" s="78"/>
    </row>
    <row r="42" spans="1:23" ht="15.75" thickBot="1" x14ac:dyDescent="0.3">
      <c r="A42" s="77"/>
      <c r="B42" s="77"/>
      <c r="C42" s="79"/>
      <c r="D42" s="2" t="s">
        <v>9</v>
      </c>
      <c r="E42" s="2" t="s">
        <v>10</v>
      </c>
      <c r="F42" s="2" t="s">
        <v>11</v>
      </c>
      <c r="G42" s="2" t="s">
        <v>9</v>
      </c>
      <c r="H42" s="2" t="s">
        <v>10</v>
      </c>
      <c r="I42" s="2" t="s">
        <v>11</v>
      </c>
      <c r="J42" s="2" t="s">
        <v>9</v>
      </c>
      <c r="K42" s="2" t="s">
        <v>10</v>
      </c>
      <c r="L42" s="2" t="s">
        <v>11</v>
      </c>
      <c r="M42" s="2" t="s">
        <v>9</v>
      </c>
      <c r="N42" s="2" t="s">
        <v>10</v>
      </c>
      <c r="O42" s="2" t="s">
        <v>11</v>
      </c>
      <c r="P42" s="79"/>
      <c r="Q42" s="79"/>
    </row>
    <row r="43" spans="1:23" ht="15.75" thickBot="1" x14ac:dyDescent="0.3">
      <c r="A43" s="19"/>
      <c r="B43" s="49" t="s">
        <v>71</v>
      </c>
      <c r="C43" s="23" t="s">
        <v>72</v>
      </c>
      <c r="D43" s="23">
        <v>10</v>
      </c>
      <c r="E43" s="23"/>
      <c r="F43" s="23">
        <v>6</v>
      </c>
      <c r="G43" s="23">
        <v>11</v>
      </c>
      <c r="H43" s="23"/>
      <c r="I43" s="23">
        <v>7</v>
      </c>
      <c r="J43" s="23">
        <v>10</v>
      </c>
      <c r="K43" s="23"/>
      <c r="L43" s="23">
        <v>6</v>
      </c>
      <c r="M43" s="23">
        <v>10</v>
      </c>
      <c r="N43" s="23"/>
      <c r="O43" s="23">
        <v>6</v>
      </c>
      <c r="P43" s="2">
        <f>(D43+G43+J43)*15</f>
        <v>465</v>
      </c>
      <c r="Q43" s="2">
        <f>F43+I43+L43+O43</f>
        <v>25</v>
      </c>
    </row>
    <row r="44" spans="1:23" ht="15.75" thickBot="1" x14ac:dyDescent="0.3">
      <c r="A44" s="4"/>
      <c r="B44" s="5" t="s">
        <v>16</v>
      </c>
      <c r="C44" s="6"/>
      <c r="D44" s="7">
        <f>SUM(D43:D43)</f>
        <v>10</v>
      </c>
      <c r="E44" s="7"/>
      <c r="F44" s="7">
        <f>SUM(F43:F43)</f>
        <v>6</v>
      </c>
      <c r="G44" s="7">
        <f>SUM(G43:G43)</f>
        <v>11</v>
      </c>
      <c r="H44" s="7"/>
      <c r="I44" s="7">
        <f>SUM(I43:I43)</f>
        <v>7</v>
      </c>
      <c r="J44" s="7">
        <f>SUM(J43:J43)</f>
        <v>10</v>
      </c>
      <c r="K44" s="7"/>
      <c r="L44" s="7">
        <f>SUM(L43:L43)</f>
        <v>6</v>
      </c>
      <c r="M44" s="7">
        <f>SUM(M43:M43)</f>
        <v>10</v>
      </c>
      <c r="N44" s="7"/>
      <c r="O44" s="7">
        <f>SUM(O43:O43)</f>
        <v>6</v>
      </c>
      <c r="P44" s="7">
        <f>SUM(P43:P43)</f>
        <v>465</v>
      </c>
      <c r="Q44" s="7">
        <f>SUM(Q43:Q43)</f>
        <v>25</v>
      </c>
    </row>
    <row r="45" spans="1:23" x14ac:dyDescent="0.25">
      <c r="A45" s="36"/>
      <c r="B45" s="36"/>
      <c r="C45" s="36"/>
      <c r="D45" s="20"/>
      <c r="E45" s="20"/>
      <c r="F45" s="20"/>
      <c r="G45" s="20"/>
    </row>
    <row r="46" spans="1:23" x14ac:dyDescent="0.25">
      <c r="A46" s="1"/>
      <c r="B46" s="10" t="s">
        <v>119</v>
      </c>
      <c r="J46" s="39"/>
      <c r="K46" s="39"/>
      <c r="L46" s="39"/>
      <c r="M46" s="39"/>
      <c r="N46" s="39"/>
      <c r="O46" s="39"/>
      <c r="P46" s="39"/>
      <c r="Q46" s="10"/>
      <c r="R46" s="10"/>
      <c r="S46" s="10"/>
      <c r="T46" s="10"/>
      <c r="U46" s="10"/>
      <c r="V46" s="10"/>
      <c r="W46" s="10"/>
    </row>
    <row r="47" spans="1:23" x14ac:dyDescent="0.25">
      <c r="E47" s="8"/>
    </row>
    <row r="48" spans="1:23" x14ac:dyDescent="0.25">
      <c r="A48" s="1" t="s">
        <v>25</v>
      </c>
      <c r="B48" s="1" t="s">
        <v>30</v>
      </c>
      <c r="E48" s="8"/>
      <c r="K48" s="40"/>
      <c r="M48" s="40"/>
    </row>
    <row r="49" spans="2:13" x14ac:dyDescent="0.25">
      <c r="B49" s="1" t="s">
        <v>29</v>
      </c>
      <c r="I49" s="8"/>
      <c r="J49" s="40"/>
      <c r="K49" s="40"/>
      <c r="M49" s="40"/>
    </row>
    <row r="50" spans="2:13" x14ac:dyDescent="0.25">
      <c r="B50" s="1" t="s">
        <v>28</v>
      </c>
      <c r="G50" s="8"/>
      <c r="J50" s="40"/>
      <c r="K50" s="40"/>
      <c r="M50" s="40"/>
    </row>
    <row r="51" spans="2:13" x14ac:dyDescent="0.25">
      <c r="B51" s="1" t="s">
        <v>27</v>
      </c>
      <c r="F51" s="8"/>
      <c r="J51" s="40"/>
      <c r="L51" s="40"/>
    </row>
    <row r="52" spans="2:13" x14ac:dyDescent="0.25">
      <c r="B52" s="1" t="s">
        <v>45</v>
      </c>
    </row>
    <row r="53" spans="2:13" x14ac:dyDescent="0.25">
      <c r="B53" s="1" t="s">
        <v>46</v>
      </c>
      <c r="E53" s="8"/>
    </row>
  </sheetData>
  <sheetProtection algorithmName="SHA-512" hashValue="qXRE8jnsbvv02Ol+gxS3dFnLKMYXtflgYxyLMA8GtpDNhu+xrpi5+/cywKhi33NUpCZ1WyBeee4bbmKcrXr9xQ==" saltValue="9+es7bYh1WfRocSJnwAazA==" spinCount="100000" sheet="1" objects="1" scenarios="1"/>
  <mergeCells count="49">
    <mergeCell ref="D41:F41"/>
    <mergeCell ref="G41:I41"/>
    <mergeCell ref="J41:L41"/>
    <mergeCell ref="M41:O41"/>
    <mergeCell ref="M26:O26"/>
    <mergeCell ref="D37:O37"/>
    <mergeCell ref="A39:Q39"/>
    <mergeCell ref="A40:A42"/>
    <mergeCell ref="B40:B42"/>
    <mergeCell ref="C40:C42"/>
    <mergeCell ref="D40:O40"/>
    <mergeCell ref="P40:P42"/>
    <mergeCell ref="Q40:Q42"/>
    <mergeCell ref="A24:A27"/>
    <mergeCell ref="B24:B27"/>
    <mergeCell ref="C24:C27"/>
    <mergeCell ref="D24:O24"/>
    <mergeCell ref="P24:P27"/>
    <mergeCell ref="Q24:Q27"/>
    <mergeCell ref="D25:O25"/>
    <mergeCell ref="D26:F26"/>
    <mergeCell ref="G26:I26"/>
    <mergeCell ref="J26:L26"/>
    <mergeCell ref="A23:Q23"/>
    <mergeCell ref="G5:I5"/>
    <mergeCell ref="J5:L5"/>
    <mergeCell ref="M5:O5"/>
    <mergeCell ref="A11:Q11"/>
    <mergeCell ref="A12:A15"/>
    <mergeCell ref="B12:B15"/>
    <mergeCell ref="C12:C15"/>
    <mergeCell ref="D12:O12"/>
    <mergeCell ref="P12:P15"/>
    <mergeCell ref="Q12:Q15"/>
    <mergeCell ref="D13:O13"/>
    <mergeCell ref="D14:F14"/>
    <mergeCell ref="G14:I14"/>
    <mergeCell ref="J14:L14"/>
    <mergeCell ref="M14:O14"/>
    <mergeCell ref="A1:Q1"/>
    <mergeCell ref="A2:Q2"/>
    <mergeCell ref="A3:A6"/>
    <mergeCell ref="B3:B6"/>
    <mergeCell ref="C3:C6"/>
    <mergeCell ref="D3:O3"/>
    <mergeCell ref="P3:P6"/>
    <mergeCell ref="Q3:Q6"/>
    <mergeCell ref="D4:O4"/>
    <mergeCell ref="D5:F5"/>
  </mergeCells>
  <pageMargins left="0.33" right="0.32" top="0.6" bottom="0.44" header="0.31496062992125984" footer="0.31496062992125984"/>
  <pageSetup paperSize="9" scale="83" orientation="landscape" verticalDpi="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Kredittáblák</vt:lpstr>
      <vt:lpstr>Zongora</vt:lpstr>
      <vt:lpstr>Orgona</vt:lpstr>
      <vt:lpstr>Gitar_Fúvós</vt:lpstr>
      <vt:lpstr>Ütőhangsz</vt:lpstr>
      <vt:lpstr>Ének</vt:lpstr>
      <vt:lpstr>Fúvoszenekarai karnagy</vt:lpstr>
      <vt:lpstr>Kóruskarnagy</vt:lpstr>
      <vt:lpstr>Ütőhangsz!Nyomtatási_terület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Katona_Judit</dc:creator>
  <cp:lastModifiedBy>Judit</cp:lastModifiedBy>
  <cp:lastPrinted>2015-12-01T07:15:19Z</cp:lastPrinted>
  <dcterms:created xsi:type="dcterms:W3CDTF">2014-11-04T09:04:11Z</dcterms:created>
  <dcterms:modified xsi:type="dcterms:W3CDTF">2016-09-20T06:54:36Z</dcterms:modified>
</cp:coreProperties>
</file>